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Client\D$\wsr\Desktop\Corona\"/>
    </mc:Choice>
  </mc:AlternateContent>
  <bookViews>
    <workbookView xWindow="-120" yWindow="-120" windowWidth="29040" windowHeight="15840"/>
  </bookViews>
  <sheets>
    <sheet name="Liquidität Wochenbasis" sheetId="1" r:id="rId1"/>
    <sheet name="Kunden-Forderungen" sheetId="2" r:id="rId2"/>
    <sheet name="Lieferanten-Verbindlichkeiten" sheetId="3" r:id="rId3"/>
  </sheets>
  <definedNames>
    <definedName name="_xlnm.Print_Area" localSheetId="0">'Liquidität Wochenbasis'!$A$1:$M$93</definedName>
    <definedName name="_xlnm.Print_Titles" localSheetId="1">'Kunden-Forderungen'!$1:$10</definedName>
    <definedName name="_xlnm.Print_Titles" localSheetId="2">'Lieferanten-Verbindlichkeiten'!$1:$10</definedName>
    <definedName name="_xlnm.Print_Titles" localSheetId="0">'Liquidität Wochenbasis'!$1:$9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E8" i="1" s="1"/>
  <c r="F8" i="1" s="1"/>
  <c r="G8" i="1" s="1"/>
  <c r="H8" i="1" s="1"/>
  <c r="I8" i="1" s="1"/>
  <c r="J8" i="1" s="1"/>
  <c r="K8" i="1" s="1"/>
  <c r="M8" i="1" s="1"/>
  <c r="C8" i="1"/>
  <c r="B8" i="1"/>
  <c r="A87" i="1" l="1"/>
  <c r="A85" i="1"/>
  <c r="A89" i="1"/>
  <c r="B88" i="1"/>
  <c r="A88" i="1"/>
  <c r="A86" i="1"/>
  <c r="B23" i="1"/>
  <c r="B87" i="1" s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C20" i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M88" i="1" s="1"/>
  <c r="B8" i="3"/>
  <c r="M45" i="1"/>
  <c r="M63" i="1" s="1"/>
  <c r="L45" i="1"/>
  <c r="L63" i="1" s="1"/>
  <c r="M31" i="3"/>
  <c r="L31" i="3"/>
  <c r="K31" i="3"/>
  <c r="K45" i="1" s="1"/>
  <c r="K63" i="1" s="1"/>
  <c r="J31" i="3"/>
  <c r="J45" i="1" s="1"/>
  <c r="J63" i="1" s="1"/>
  <c r="I31" i="3"/>
  <c r="I45" i="1" s="1"/>
  <c r="I63" i="1" s="1"/>
  <c r="H31" i="3"/>
  <c r="H45" i="1" s="1"/>
  <c r="H63" i="1" s="1"/>
  <c r="G31" i="3"/>
  <c r="G45" i="1" s="1"/>
  <c r="G63" i="1" s="1"/>
  <c r="F31" i="3"/>
  <c r="F45" i="1" s="1"/>
  <c r="F63" i="1" s="1"/>
  <c r="E31" i="3"/>
  <c r="E45" i="1" s="1"/>
  <c r="E63" i="1" s="1"/>
  <c r="D31" i="3"/>
  <c r="D45" i="1" s="1"/>
  <c r="D63" i="1" s="1"/>
  <c r="C31" i="3"/>
  <c r="C45" i="1" s="1"/>
  <c r="C63" i="1" s="1"/>
  <c r="B31" i="3"/>
  <c r="B45" i="1" s="1"/>
  <c r="B63" i="1" s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B9" i="3"/>
  <c r="B6" i="3"/>
  <c r="A5" i="3"/>
  <c r="A3" i="3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B16" i="1"/>
  <c r="A5" i="2"/>
  <c r="A3" i="2"/>
  <c r="B9" i="2"/>
  <c r="B6" i="2"/>
  <c r="M31" i="2"/>
  <c r="M28" i="1" s="1"/>
  <c r="M42" i="1" s="1"/>
  <c r="L31" i="2"/>
  <c r="L28" i="1" s="1"/>
  <c r="L42" i="1" s="1"/>
  <c r="K31" i="2"/>
  <c r="K28" i="1" s="1"/>
  <c r="K42" i="1" s="1"/>
  <c r="J31" i="2"/>
  <c r="J28" i="1" s="1"/>
  <c r="J42" i="1" s="1"/>
  <c r="I31" i="2"/>
  <c r="I28" i="1" s="1"/>
  <c r="I42" i="1" s="1"/>
  <c r="H31" i="2"/>
  <c r="H28" i="1" s="1"/>
  <c r="H42" i="1" s="1"/>
  <c r="G31" i="2"/>
  <c r="G28" i="1" s="1"/>
  <c r="G42" i="1" s="1"/>
  <c r="F31" i="2"/>
  <c r="F28" i="1" s="1"/>
  <c r="F42" i="1" s="1"/>
  <c r="E31" i="2"/>
  <c r="E28" i="1" s="1"/>
  <c r="E42" i="1" s="1"/>
  <c r="D31" i="2"/>
  <c r="D28" i="1" s="1"/>
  <c r="D42" i="1" s="1"/>
  <c r="C31" i="2"/>
  <c r="C28" i="1" s="1"/>
  <c r="C42" i="1" s="1"/>
  <c r="B31" i="2"/>
  <c r="C9" i="1"/>
  <c r="D9" i="1" s="1"/>
  <c r="D9" i="3" s="1"/>
  <c r="B25" i="1" l="1"/>
  <c r="B86" i="1" s="1"/>
  <c r="F64" i="1"/>
  <c r="D64" i="1"/>
  <c r="K88" i="1"/>
  <c r="C88" i="1"/>
  <c r="L88" i="1"/>
  <c r="D88" i="1"/>
  <c r="G88" i="1"/>
  <c r="N31" i="2"/>
  <c r="K64" i="1"/>
  <c r="J64" i="1"/>
  <c r="H88" i="1"/>
  <c r="B85" i="1"/>
  <c r="M64" i="1"/>
  <c r="C64" i="1"/>
  <c r="E88" i="1"/>
  <c r="I88" i="1"/>
  <c r="I64" i="1"/>
  <c r="G64" i="1"/>
  <c r="F88" i="1"/>
  <c r="J88" i="1"/>
  <c r="E64" i="1"/>
  <c r="H64" i="1"/>
  <c r="L64" i="1"/>
  <c r="C23" i="1"/>
  <c r="C87" i="1" s="1"/>
  <c r="B8" i="2"/>
  <c r="D20" i="1"/>
  <c r="E20" i="1" s="1"/>
  <c r="F20" i="1" s="1"/>
  <c r="C9" i="3"/>
  <c r="C85" i="1"/>
  <c r="N31" i="3"/>
  <c r="E9" i="1"/>
  <c r="E9" i="3" s="1"/>
  <c r="D9" i="2"/>
  <c r="C9" i="2"/>
  <c r="B28" i="1"/>
  <c r="B7" i="3" l="1"/>
  <c r="E23" i="1"/>
  <c r="E87" i="1" s="1"/>
  <c r="B7" i="2"/>
  <c r="G20" i="1"/>
  <c r="F23" i="1"/>
  <c r="F87" i="1" s="1"/>
  <c r="C8" i="2"/>
  <c r="D23" i="1"/>
  <c r="D87" i="1" s="1"/>
  <c r="C8" i="3"/>
  <c r="F9" i="1"/>
  <c r="F9" i="3" s="1"/>
  <c r="E9" i="2"/>
  <c r="B42" i="1"/>
  <c r="B64" i="1" s="1"/>
  <c r="D7" i="2" l="1"/>
  <c r="D85" i="1"/>
  <c r="B65" i="1"/>
  <c r="H20" i="1"/>
  <c r="G23" i="1"/>
  <c r="G87" i="1" s="1"/>
  <c r="C7" i="2"/>
  <c r="C7" i="3"/>
  <c r="D8" i="3"/>
  <c r="D8" i="2"/>
  <c r="G9" i="1"/>
  <c r="G9" i="3" s="1"/>
  <c r="F9" i="2"/>
  <c r="D7" i="3" l="1"/>
  <c r="C16" i="1"/>
  <c r="C25" i="1" s="1"/>
  <c r="B89" i="1"/>
  <c r="E7" i="3"/>
  <c r="E85" i="1"/>
  <c r="I20" i="1"/>
  <c r="H23" i="1"/>
  <c r="H87" i="1" s="1"/>
  <c r="E8" i="3"/>
  <c r="E8" i="2"/>
  <c r="H9" i="1"/>
  <c r="H9" i="3" s="1"/>
  <c r="G9" i="2"/>
  <c r="F7" i="3" l="1"/>
  <c r="F85" i="1"/>
  <c r="E7" i="2"/>
  <c r="C65" i="1"/>
  <c r="C86" i="1"/>
  <c r="J20" i="1"/>
  <c r="I23" i="1"/>
  <c r="I87" i="1" s="1"/>
  <c r="F8" i="3"/>
  <c r="F8" i="2"/>
  <c r="I9" i="1"/>
  <c r="I9" i="3" s="1"/>
  <c r="H9" i="2"/>
  <c r="F7" i="2" l="1"/>
  <c r="D16" i="1"/>
  <c r="D25" i="1" s="1"/>
  <c r="C89" i="1"/>
  <c r="G7" i="2"/>
  <c r="G85" i="1"/>
  <c r="K20" i="1"/>
  <c r="J23" i="1"/>
  <c r="J87" i="1" s="1"/>
  <c r="G8" i="3"/>
  <c r="G8" i="2"/>
  <c r="J9" i="1"/>
  <c r="J9" i="3" s="1"/>
  <c r="I9" i="2"/>
  <c r="H7" i="3" l="1"/>
  <c r="H85" i="1"/>
  <c r="G7" i="3"/>
  <c r="D65" i="1"/>
  <c r="D86" i="1"/>
  <c r="L20" i="1"/>
  <c r="K23" i="1"/>
  <c r="K87" i="1" s="1"/>
  <c r="H8" i="3"/>
  <c r="H8" i="2"/>
  <c r="K9" i="1"/>
  <c r="K9" i="3" s="1"/>
  <c r="J9" i="2"/>
  <c r="H7" i="2" l="1"/>
  <c r="E16" i="1"/>
  <c r="E25" i="1" s="1"/>
  <c r="D89" i="1"/>
  <c r="I7" i="2"/>
  <c r="I85" i="1"/>
  <c r="M20" i="1"/>
  <c r="M23" i="1" s="1"/>
  <c r="M87" i="1" s="1"/>
  <c r="L23" i="1"/>
  <c r="L87" i="1" s="1"/>
  <c r="I8" i="3"/>
  <c r="I8" i="2"/>
  <c r="L9" i="1"/>
  <c r="L9" i="3" s="1"/>
  <c r="K9" i="2"/>
  <c r="J7" i="2" l="1"/>
  <c r="J85" i="1"/>
  <c r="I7" i="3"/>
  <c r="E65" i="1"/>
  <c r="E86" i="1"/>
  <c r="J8" i="3"/>
  <c r="J8" i="2"/>
  <c r="M9" i="1"/>
  <c r="L9" i="2"/>
  <c r="J7" i="3" l="1"/>
  <c r="F16" i="1"/>
  <c r="F25" i="1" s="1"/>
  <c r="E89" i="1"/>
  <c r="K7" i="2"/>
  <c r="K85" i="1"/>
  <c r="M9" i="2"/>
  <c r="N9" i="2" s="1"/>
  <c r="M9" i="3"/>
  <c r="N9" i="3" s="1"/>
  <c r="K8" i="3"/>
  <c r="K8" i="2"/>
  <c r="K7" i="3" l="1"/>
  <c r="L7" i="2"/>
  <c r="L85" i="1"/>
  <c r="F65" i="1"/>
  <c r="F86" i="1"/>
  <c r="L8" i="3"/>
  <c r="L8" i="2"/>
  <c r="L7" i="3" l="1"/>
  <c r="G16" i="1"/>
  <c r="G25" i="1" s="1"/>
  <c r="F89" i="1"/>
  <c r="M7" i="2"/>
  <c r="M85" i="1"/>
  <c r="M8" i="2"/>
  <c r="M8" i="3"/>
  <c r="G65" i="1" l="1"/>
  <c r="G86" i="1"/>
  <c r="M7" i="3"/>
  <c r="H16" i="1" l="1"/>
  <c r="H25" i="1" s="1"/>
  <c r="G89" i="1"/>
  <c r="H65" i="1" l="1"/>
  <c r="H86" i="1"/>
  <c r="I16" i="1" l="1"/>
  <c r="I25" i="1" s="1"/>
  <c r="H89" i="1"/>
  <c r="I65" i="1" l="1"/>
  <c r="I86" i="1"/>
  <c r="J16" i="1" l="1"/>
  <c r="J25" i="1" s="1"/>
  <c r="I89" i="1"/>
  <c r="J65" i="1" l="1"/>
  <c r="J86" i="1"/>
  <c r="K16" i="1" l="1"/>
  <c r="K25" i="1" s="1"/>
  <c r="J89" i="1"/>
  <c r="K65" i="1" l="1"/>
  <c r="K86" i="1"/>
  <c r="L16" i="1" l="1"/>
  <c r="L25" i="1" s="1"/>
  <c r="K89" i="1"/>
  <c r="L65" i="1" l="1"/>
  <c r="L86" i="1"/>
  <c r="M16" i="1" l="1"/>
  <c r="M25" i="1" s="1"/>
  <c r="L89" i="1"/>
  <c r="M65" i="1" l="1"/>
  <c r="M89" i="1" s="1"/>
  <c r="M86" i="1"/>
</calcChain>
</file>

<file path=xl/sharedStrings.xml><?xml version="1.0" encoding="utf-8"?>
<sst xmlns="http://schemas.openxmlformats.org/spreadsheetml/2006/main" count="132" uniqueCount="65">
  <si>
    <t>Firma:</t>
  </si>
  <si>
    <t>Mustermann GmbH</t>
  </si>
  <si>
    <t>Geschäftsjahr:</t>
  </si>
  <si>
    <t>aus Liquidation von Sachvermögen</t>
  </si>
  <si>
    <t>Sonstiges</t>
  </si>
  <si>
    <t>Neutraler Bereich</t>
  </si>
  <si>
    <t>Kapitalaufnahme</t>
  </si>
  <si>
    <t>Finanzierungserträge</t>
  </si>
  <si>
    <t>Summe Einzahlungen</t>
  </si>
  <si>
    <t>Personal</t>
  </si>
  <si>
    <t>Leistungen Dritter</t>
  </si>
  <si>
    <t>Steuern und Abgaben</t>
  </si>
  <si>
    <t>Investitionen</t>
  </si>
  <si>
    <t>Kapitaltilgung</t>
  </si>
  <si>
    <t>Finanzierungsaufwendungen</t>
  </si>
  <si>
    <t>Summe Auszahlungen</t>
  </si>
  <si>
    <t xml:space="preserve"> - Konto1</t>
  </si>
  <si>
    <t xml:space="preserve"> - Konto2</t>
  </si>
  <si>
    <t xml:space="preserve"> - Konto3</t>
  </si>
  <si>
    <t>Kalenderwoche</t>
  </si>
  <si>
    <t>Monat</t>
  </si>
  <si>
    <t>Einheit</t>
  </si>
  <si>
    <t>T-EUR</t>
  </si>
  <si>
    <t>Ausfüll-Stichtag</t>
  </si>
  <si>
    <t xml:space="preserve"> - Kunde1</t>
  </si>
  <si>
    <t xml:space="preserve"> - Kunde2</t>
  </si>
  <si>
    <t xml:space="preserve"> - Kunde3</t>
  </si>
  <si>
    <t xml:space="preserve"> - …..</t>
  </si>
  <si>
    <t>gesamt</t>
  </si>
  <si>
    <t>Liquiditätsplanung für das Geschäftjahr 2020 (Übersicht)</t>
  </si>
  <si>
    <t>Liquiditätsplanung für das Geschäftjahr 2020 (Entwicklung der Kundenzahlungen)</t>
  </si>
  <si>
    <t>…</t>
  </si>
  <si>
    <t>Liquiditätsplanung für das Geschäftjahr 2020 (Entwicklung der Lieferantenzahlungen)</t>
  </si>
  <si>
    <t xml:space="preserve"> - Lieferant1</t>
  </si>
  <si>
    <t>I. Einzahlungen von Kunden (aus Lieferungen und Leistungen)</t>
  </si>
  <si>
    <t>I. Auszahlungen an Lieferenaten (Lieferungen und Leistungen)</t>
  </si>
  <si>
    <t>I. tagesaktueller Zahlungsmittelbestand</t>
  </si>
  <si>
    <t>II. Einzahlungen</t>
  </si>
  <si>
    <t>III. Auszahlungen</t>
  </si>
  <si>
    <t xml:space="preserve">      - Bank1</t>
  </si>
  <si>
    <t xml:space="preserve">      - Bank2</t>
  </si>
  <si>
    <t xml:space="preserve">      - Bank3</t>
  </si>
  <si>
    <t>II. weitere Finanz-Instrumente</t>
  </si>
  <si>
    <t>(a) Kreditlinien (zugesagt/offen)</t>
  </si>
  <si>
    <t>Summe Kreditlinien</t>
  </si>
  <si>
    <t>= verfügbare Liquidität</t>
  </si>
  <si>
    <t>(b) individueller Cash-Mindestbestand</t>
  </si>
  <si>
    <t>von Kunden (Detailliste)</t>
  </si>
  <si>
    <t>Lieferanten (Detailliste)</t>
  </si>
  <si>
    <t>Zahlungsmittelbestand nach Berechnung</t>
  </si>
  <si>
    <t>Veränderung Liquidität im Zeitraum</t>
  </si>
  <si>
    <t>Über- / Unterdeckung</t>
  </si>
  <si>
    <t>Kalenderjahr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</si>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</sst>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mmmm"/>
    <numFmt numFmtId="166" formatCode="0_ ;\-0\ 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165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44" fontId="4" fillId="0" borderId="0" xfId="2" applyFont="1"/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4" borderId="7" xfId="0" applyNumberFormat="1" applyFont="1" applyFill="1" applyBorder="1" applyAlignment="1" applyProtection="1">
      <alignment horizontal="center"/>
      <protection locked="0"/>
    </xf>
    <xf numFmtId="3" fontId="3" fillId="3" borderId="0" xfId="2" applyNumberFormat="1" applyFont="1" applyFill="1"/>
    <xf numFmtId="3" fontId="2" fillId="0" borderId="0" xfId="0" applyNumberFormat="1" applyFont="1"/>
    <xf numFmtId="0" fontId="4" fillId="0" borderId="7" xfId="0" applyFont="1" applyFill="1" applyBorder="1"/>
    <xf numFmtId="0" fontId="5" fillId="0" borderId="1" xfId="0" applyFont="1" applyFill="1" applyBorder="1"/>
    <xf numFmtId="0" fontId="4" fillId="0" borderId="0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0" xfId="0" applyFont="1" applyFill="1"/>
    <xf numFmtId="0" fontId="4" fillId="0" borderId="0" xfId="0" applyFont="1"/>
    <xf numFmtId="0" fontId="5" fillId="0" borderId="4" xfId="0" applyFont="1" applyFill="1" applyBorder="1"/>
    <xf numFmtId="0" fontId="4" fillId="0" borderId="0" xfId="0" applyFont="1" applyFill="1" applyBorder="1" applyAlignment="1"/>
    <xf numFmtId="0" fontId="4" fillId="0" borderId="5" xfId="0" applyFont="1" applyFill="1" applyBorder="1"/>
    <xf numFmtId="0" fontId="4" fillId="4" borderId="6" xfId="0" applyFont="1" applyFill="1" applyBorder="1"/>
    <xf numFmtId="0" fontId="4" fillId="4" borderId="0" xfId="0" applyFont="1" applyFill="1" applyBorder="1" applyAlignment="1">
      <alignment horizontal="left"/>
    </xf>
    <xf numFmtId="14" fontId="4" fillId="4" borderId="7" xfId="0" applyNumberFormat="1" applyFont="1" applyFill="1" applyBorder="1"/>
    <xf numFmtId="0" fontId="4" fillId="0" borderId="6" xfId="0" applyFont="1" applyFill="1" applyBorder="1"/>
    <xf numFmtId="0" fontId="2" fillId="0" borderId="9" xfId="0" applyFont="1" applyFill="1" applyBorder="1"/>
    <xf numFmtId="3" fontId="4" fillId="2" borderId="7" xfId="2" applyNumberFormat="1" applyFont="1" applyFill="1" applyBorder="1" applyProtection="1">
      <protection locked="0"/>
    </xf>
    <xf numFmtId="3" fontId="4" fillId="0" borderId="7" xfId="2" applyNumberFormat="1" applyFont="1" applyFill="1" applyBorder="1" applyProtection="1"/>
    <xf numFmtId="3" fontId="4" fillId="0" borderId="0" xfId="2" applyNumberFormat="1" applyFont="1"/>
    <xf numFmtId="0" fontId="2" fillId="0" borderId="7" xfId="0" applyFont="1" applyFill="1" applyBorder="1"/>
    <xf numFmtId="3" fontId="2" fillId="0" borderId="7" xfId="2" applyNumberFormat="1" applyFont="1" applyFill="1" applyBorder="1" applyProtection="1">
      <protection locked="0"/>
    </xf>
    <xf numFmtId="3" fontId="2" fillId="0" borderId="10" xfId="2" applyNumberFormat="1" applyFont="1" applyFill="1" applyBorder="1" applyProtection="1">
      <protection locked="0"/>
    </xf>
    <xf numFmtId="3" fontId="2" fillId="0" borderId="8" xfId="2" applyNumberFormat="1" applyFont="1" applyFill="1" applyBorder="1" applyProtection="1">
      <protection locked="0"/>
    </xf>
    <xf numFmtId="3" fontId="4" fillId="2" borderId="9" xfId="2" applyNumberFormat="1" applyFont="1" applyFill="1" applyBorder="1" applyProtection="1">
      <protection locked="0"/>
    </xf>
    <xf numFmtId="3" fontId="2" fillId="2" borderId="7" xfId="2" applyNumberFormat="1" applyFont="1" applyFill="1" applyBorder="1" applyProtection="1">
      <protection locked="0"/>
    </xf>
    <xf numFmtId="0" fontId="2" fillId="0" borderId="9" xfId="0" quotePrefix="1" applyFont="1" applyFill="1" applyBorder="1"/>
    <xf numFmtId="3" fontId="3" fillId="3" borderId="10" xfId="1" applyNumberFormat="1" applyFont="1" applyFill="1" applyBorder="1"/>
    <xf numFmtId="3" fontId="3" fillId="3" borderId="8" xfId="1" applyNumberFormat="1" applyFont="1" applyFill="1" applyBorder="1"/>
    <xf numFmtId="3" fontId="4" fillId="0" borderId="7" xfId="2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/>
    </xf>
    <xf numFmtId="3" fontId="2" fillId="0" borderId="7" xfId="2" applyNumberFormat="1" applyFont="1" applyFill="1" applyBorder="1" applyProtection="1"/>
    <xf numFmtId="3" fontId="4" fillId="0" borderId="0" xfId="2" applyNumberFormat="1" applyFont="1" applyFill="1"/>
    <xf numFmtId="44" fontId="4" fillId="0" borderId="0" xfId="2" applyFont="1" applyFill="1"/>
    <xf numFmtId="3" fontId="4" fillId="0" borderId="10" xfId="2" applyNumberFormat="1" applyFont="1" applyFill="1" applyBorder="1"/>
    <xf numFmtId="3" fontId="4" fillId="0" borderId="8" xfId="2" applyNumberFormat="1" applyFont="1" applyFill="1" applyBorder="1"/>
    <xf numFmtId="44" fontId="2" fillId="0" borderId="7" xfId="2" applyFont="1" applyFill="1" applyBorder="1" applyAlignment="1">
      <alignment horizontal="left"/>
    </xf>
    <xf numFmtId="3" fontId="2" fillId="0" borderId="7" xfId="2" applyNumberFormat="1" applyFont="1" applyFill="1" applyBorder="1"/>
    <xf numFmtId="44" fontId="2" fillId="0" borderId="7" xfId="2" applyFont="1" applyFill="1" applyBorder="1"/>
    <xf numFmtId="0" fontId="4" fillId="0" borderId="0" xfId="0" applyFont="1" applyFill="1" applyBorder="1" applyAlignment="1">
      <alignment horizontal="left"/>
    </xf>
    <xf numFmtId="14" fontId="4" fillId="0" borderId="7" xfId="0" applyNumberFormat="1" applyFont="1" applyFill="1" applyBorder="1"/>
    <xf numFmtId="0" fontId="4" fillId="0" borderId="7" xfId="0" applyFont="1" applyFill="1" applyBorder="1" applyAlignment="1">
      <alignment horizontal="left"/>
    </xf>
    <xf numFmtId="3" fontId="4" fillId="0" borderId="7" xfId="2" applyNumberFormat="1" applyFont="1" applyBorder="1"/>
    <xf numFmtId="0" fontId="4" fillId="0" borderId="7" xfId="0" applyFont="1" applyFill="1" applyBorder="1" applyAlignment="1">
      <alignment horizontal="left" wrapText="1"/>
    </xf>
    <xf numFmtId="3" fontId="2" fillId="0" borderId="8" xfId="2" applyNumberFormat="1" applyFont="1" applyFill="1" applyBorder="1" applyProtection="1"/>
    <xf numFmtId="3" fontId="4" fillId="0" borderId="0" xfId="0" applyNumberFormat="1" applyFont="1"/>
    <xf numFmtId="0" fontId="4" fillId="0" borderId="9" xfId="0" applyFont="1" applyFill="1" applyBorder="1"/>
    <xf numFmtId="0" fontId="2" fillId="0" borderId="9" xfId="0" applyFont="1" applyFill="1" applyBorder="1" applyAlignment="1">
      <alignment horizontal="left"/>
    </xf>
    <xf numFmtId="3" fontId="2" fillId="0" borderId="10" xfId="2" applyNumberFormat="1" applyFont="1" applyFill="1" applyBorder="1" applyProtection="1"/>
    <xf numFmtId="44" fontId="4" fillId="0" borderId="0" xfId="2" applyFont="1" applyBorder="1"/>
    <xf numFmtId="0" fontId="4" fillId="0" borderId="0" xfId="0" applyFont="1" applyBorder="1"/>
    <xf numFmtId="3" fontId="4" fillId="0" borderId="0" xfId="2" applyNumberFormat="1" applyFont="1" applyBorder="1"/>
    <xf numFmtId="3" fontId="4" fillId="0" borderId="0" xfId="0" applyNumberFormat="1" applyFont="1" applyFill="1" applyBorder="1"/>
    <xf numFmtId="166" fontId="4" fillId="0" borderId="0" xfId="2" applyNumberFormat="1" applyFont="1"/>
    <xf numFmtId="3" fontId="2" fillId="2" borderId="8" xfId="2" applyNumberFormat="1" applyFont="1" applyFill="1" applyBorder="1" applyProtection="1">
      <protection locked="0"/>
    </xf>
    <xf numFmtId="165" fontId="2" fillId="4" borderId="7" xfId="0" applyNumberFormat="1" applyFont="1" applyFill="1" applyBorder="1" applyAlignment="1" applyProtection="1">
      <alignment horizontal="center"/>
      <protection locked="0"/>
    </xf>
  </cellXfs>
  <cellStyles count="3">
    <cellStyle name="Euro" xfId="2"/>
    <cellStyle name="Komma" xfId="1" builtinId="3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Liquiditätsentwicklung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'Liquidität Wochenbasis'!$A$88</c:f>
              <c:strCache>
                <c:ptCount val="1"/>
                <c:pt idx="0">
                  <c:v>(b) individueller Cash-Mindestbestand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'Liquidität Wochenbasis'!$B$7:$M$7</c:f>
              <c:strCache>
                <c:ptCount val="12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</c:strCache>
            </c:strRef>
          </c:cat>
          <c:val>
            <c:numRef>
              <c:f>'Liquidität Wochenbasis'!$B$88:$M$88</c:f>
              <c:numCache>
                <c:formatCode>#,##0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17-4A16-8D95-6CDFFCA1AE80}"/>
            </c:ext>
          </c:extLst>
        </c:ser>
        <c:ser>
          <c:idx val="3"/>
          <c:order val="1"/>
          <c:tx>
            <c:strRef>
              <c:f>'Liquidität Wochenbasis'!$A$89</c:f>
              <c:strCache>
                <c:ptCount val="1"/>
                <c:pt idx="0">
                  <c:v> Über- / Unterdeckung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'Liquidität Wochenbasis'!$B$7:$M$7</c:f>
              <c:strCache>
                <c:ptCount val="12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</c:strCache>
            </c:strRef>
          </c:cat>
          <c:val>
            <c:numRef>
              <c:f>'Liquidität Wochenbasis'!$B$89:$M$89</c:f>
              <c:numCache>
                <c:formatCode>#,##0</c:formatCode>
                <c:ptCount val="12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17-4A16-8D95-6CDFFCA1AE80}"/>
            </c:ext>
          </c:extLst>
        </c:ser>
        <c:ser>
          <c:idx val="0"/>
          <c:order val="2"/>
          <c:tx>
            <c:strRef>
              <c:f>'Liquidität Wochenbasis'!$A$87</c:f>
              <c:strCache>
                <c:ptCount val="1"/>
                <c:pt idx="0">
                  <c:v> Summe Kreditlinien </c:v>
                </c:pt>
              </c:strCache>
            </c:strRef>
          </c:tx>
          <c:spPr>
            <a:ln w="19050" cap="rnd">
              <a:solidFill>
                <a:srgbClr val="FFFF0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'Liquidität Wochenbasis'!$B$7:$M$7</c:f>
              <c:strCache>
                <c:ptCount val="12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</c:strCache>
            </c:strRef>
          </c:cat>
          <c:val>
            <c:numRef>
              <c:f>'Liquidität Wochenbasis'!$B$87:$M$87</c:f>
              <c:numCache>
                <c:formatCode>#,##0</c:formatCode>
                <c:ptCount val="1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17-4A16-8D95-6CDFFCA1A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870264"/>
        <c:axId val="621870592"/>
      </c:lineChart>
      <c:catAx>
        <c:axId val="621870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870592"/>
        <c:crosses val="autoZero"/>
        <c:auto val="1"/>
        <c:lblAlgn val="ctr"/>
        <c:lblOffset val="100"/>
        <c:noMultiLvlLbl val="0"/>
      </c:catAx>
      <c:valAx>
        <c:axId val="62187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T-EUR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2540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870264"/>
        <c:crosses val="autoZero"/>
        <c:crossBetween val="midCat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65</xdr:row>
      <xdr:rowOff>142874</xdr:rowOff>
    </xdr:from>
    <xdr:to>
      <xdr:col>13</xdr:col>
      <xdr:colOff>9525</xdr:colOff>
      <xdr:row>90</xdr:row>
      <xdr:rowOff>85724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7B6DC0E-A7B8-455D-80F9-D6BB7BB4B7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FO126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5" sqref="B25"/>
    </sheetView>
  </sheetViews>
  <sheetFormatPr baseColWidth="10" defaultRowHeight="12.75" outlineLevelRow="1" x14ac:dyDescent="0.2"/>
  <cols>
    <col min="1" max="1" width="37.42578125" style="14" customWidth="1"/>
    <col min="2" max="13" width="12.42578125" style="14" bestFit="1" customWidth="1"/>
    <col min="14" max="16384" width="11.42578125" style="14"/>
  </cols>
  <sheetData>
    <row r="1" spans="1:171" x14ac:dyDescent="0.2">
      <c r="A1" s="9" t="s">
        <v>29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</row>
    <row r="2" spans="1:171" ht="15" customHeight="1" x14ac:dyDescent="0.2">
      <c r="A2" s="15" t="s">
        <v>0</v>
      </c>
      <c r="B2" s="16"/>
      <c r="C2" s="16"/>
      <c r="D2" s="16"/>
      <c r="E2" s="10"/>
      <c r="F2" s="10"/>
      <c r="G2" s="10"/>
      <c r="H2" s="10"/>
      <c r="I2" s="10"/>
      <c r="J2" s="10"/>
      <c r="K2" s="10"/>
      <c r="L2" s="10"/>
      <c r="M2" s="17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171" x14ac:dyDescent="0.2">
      <c r="A3" s="18" t="s">
        <v>1</v>
      </c>
      <c r="C3" s="16"/>
      <c r="D3" s="16"/>
      <c r="E3" s="10"/>
      <c r="F3" s="10"/>
      <c r="G3" s="10"/>
      <c r="H3" s="10"/>
      <c r="I3" s="10"/>
      <c r="J3" s="10"/>
      <c r="K3" s="10"/>
      <c r="L3" s="10"/>
      <c r="M3" s="17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</row>
    <row r="4" spans="1:171" x14ac:dyDescent="0.2">
      <c r="A4" s="15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7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1:171" x14ac:dyDescent="0.2">
      <c r="A5" s="19">
        <v>2020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7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</row>
    <row r="6" spans="1:171" x14ac:dyDescent="0.2">
      <c r="A6" s="8" t="s">
        <v>23</v>
      </c>
      <c r="B6" s="20">
        <v>43913</v>
      </c>
      <c r="C6" s="10"/>
      <c r="D6" s="10"/>
      <c r="E6" s="21"/>
      <c r="F6" s="10"/>
      <c r="G6" s="10"/>
      <c r="H6" s="10"/>
      <c r="I6" s="10"/>
      <c r="J6" s="10"/>
      <c r="K6" s="10"/>
      <c r="L6" s="10"/>
      <c r="M6" s="1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</row>
    <row r="7" spans="1:171" x14ac:dyDescent="0.2">
      <c r="A7" s="8" t="s">
        <v>20</v>
      </c>
      <c r="B7" s="6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171" x14ac:dyDescent="0.2">
      <c r="A8" s="8" t="s">
        <v>52</v>
      </c>
      <c r="B8" s="5">
        <f>A5</f>
        <v>2020</v>
      </c>
      <c r="C8" s="4">
        <f>B8</f>
        <v>2020</v>
      </c>
      <c r="D8" s="4">
        <f t="shared" ref="D8:M8" si="0">C8</f>
        <v>2020</v>
      </c>
      <c r="E8" s="4">
        <f t="shared" si="0"/>
        <v>2020</v>
      </c>
      <c r="F8" s="4">
        <f t="shared" si="0"/>
        <v>2020</v>
      </c>
      <c r="G8" s="4">
        <f t="shared" si="0"/>
        <v>2020</v>
      </c>
      <c r="H8" s="4">
        <f t="shared" si="0"/>
        <v>2020</v>
      </c>
      <c r="I8" s="4">
        <f t="shared" si="0"/>
        <v>2020</v>
      </c>
      <c r="J8" s="4">
        <f t="shared" si="0"/>
        <v>2020</v>
      </c>
      <c r="K8" s="4">
        <f t="shared" si="0"/>
        <v>2020</v>
      </c>
      <c r="L8" s="4">
        <v>2021</v>
      </c>
      <c r="M8" s="4">
        <f t="shared" si="0"/>
        <v>2021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</row>
    <row r="9" spans="1:171" x14ac:dyDescent="0.2">
      <c r="A9" s="8" t="s">
        <v>21</v>
      </c>
      <c r="B9" s="5" t="s">
        <v>22</v>
      </c>
      <c r="C9" s="4" t="str">
        <f>B9</f>
        <v>T-EUR</v>
      </c>
      <c r="D9" s="4" t="str">
        <f t="shared" ref="D9:M9" si="1">C9</f>
        <v>T-EUR</v>
      </c>
      <c r="E9" s="4" t="str">
        <f t="shared" si="1"/>
        <v>T-EUR</v>
      </c>
      <c r="F9" s="4" t="str">
        <f t="shared" si="1"/>
        <v>T-EUR</v>
      </c>
      <c r="G9" s="4" t="str">
        <f t="shared" si="1"/>
        <v>T-EUR</v>
      </c>
      <c r="H9" s="4" t="str">
        <f t="shared" si="1"/>
        <v>T-EUR</v>
      </c>
      <c r="I9" s="4" t="str">
        <f t="shared" si="1"/>
        <v>T-EUR</v>
      </c>
      <c r="J9" s="4" t="str">
        <f t="shared" si="1"/>
        <v>T-EUR</v>
      </c>
      <c r="K9" s="4" t="str">
        <f t="shared" si="1"/>
        <v>T-EUR</v>
      </c>
      <c r="L9" s="4" t="str">
        <f t="shared" si="1"/>
        <v>T-EUR</v>
      </c>
      <c r="M9" s="4" t="str">
        <f t="shared" si="1"/>
        <v>T-EUR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</row>
    <row r="10" spans="1:171" x14ac:dyDescent="0.2">
      <c r="A10" s="22" t="s">
        <v>36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</row>
    <row r="11" spans="1:171" outlineLevel="1" x14ac:dyDescent="0.2">
      <c r="A11" s="22" t="s">
        <v>16</v>
      </c>
      <c r="B11" s="23">
        <v>30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1:171" outlineLevel="1" x14ac:dyDescent="0.2">
      <c r="A12" s="22" t="s">
        <v>17</v>
      </c>
      <c r="B12" s="23">
        <v>50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1:171" outlineLevel="1" x14ac:dyDescent="0.2">
      <c r="A13" s="22" t="s">
        <v>18</v>
      </c>
      <c r="B13" s="23">
        <v>20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</row>
    <row r="14" spans="1:171" outlineLevel="1" x14ac:dyDescent="0.2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171" outlineLevel="1" x14ac:dyDescent="0.2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171" outlineLevel="1" x14ac:dyDescent="0.2">
      <c r="A16" s="26" t="s">
        <v>49</v>
      </c>
      <c r="B16" s="27">
        <f>SUM(B11:B15)</f>
        <v>100</v>
      </c>
      <c r="C16" s="27">
        <f>B65</f>
        <v>110</v>
      </c>
      <c r="D16" s="27">
        <f t="shared" ref="D16:M16" si="2">C65</f>
        <v>110</v>
      </c>
      <c r="E16" s="27">
        <f t="shared" si="2"/>
        <v>110</v>
      </c>
      <c r="F16" s="27">
        <f t="shared" si="2"/>
        <v>110</v>
      </c>
      <c r="G16" s="27">
        <f t="shared" si="2"/>
        <v>110</v>
      </c>
      <c r="H16" s="27">
        <f t="shared" si="2"/>
        <v>110</v>
      </c>
      <c r="I16" s="27">
        <f t="shared" si="2"/>
        <v>110</v>
      </c>
      <c r="J16" s="27">
        <f t="shared" si="2"/>
        <v>110</v>
      </c>
      <c r="K16" s="27">
        <f t="shared" si="2"/>
        <v>110</v>
      </c>
      <c r="L16" s="27">
        <f t="shared" si="2"/>
        <v>110</v>
      </c>
      <c r="M16" s="27">
        <f t="shared" si="2"/>
        <v>110</v>
      </c>
      <c r="N16" s="25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outlineLevel="1" x14ac:dyDescent="0.2">
      <c r="A17" s="22" t="s">
        <v>42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2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outlineLevel="1" x14ac:dyDescent="0.2">
      <c r="A18" s="22" t="s">
        <v>43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  <c r="N18" s="2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outlineLevel="1" x14ac:dyDescent="0.2">
      <c r="A19" s="30" t="s">
        <v>39</v>
      </c>
      <c r="B19" s="23">
        <v>0</v>
      </c>
      <c r="C19" s="27">
        <f t="shared" ref="C19:M19" si="3">+B19</f>
        <v>0</v>
      </c>
      <c r="D19" s="27">
        <f t="shared" si="3"/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 t="shared" si="3"/>
        <v>0</v>
      </c>
      <c r="N19" s="2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outlineLevel="1" x14ac:dyDescent="0.2">
      <c r="A20" s="30" t="s">
        <v>40</v>
      </c>
      <c r="B20" s="23">
        <v>20</v>
      </c>
      <c r="C20" s="27">
        <f t="shared" ref="C20:M20" si="4">+B20</f>
        <v>20</v>
      </c>
      <c r="D20" s="27">
        <f t="shared" si="4"/>
        <v>20</v>
      </c>
      <c r="E20" s="27">
        <f t="shared" si="4"/>
        <v>20</v>
      </c>
      <c r="F20" s="27">
        <f t="shared" si="4"/>
        <v>20</v>
      </c>
      <c r="G20" s="27">
        <f t="shared" si="4"/>
        <v>20</v>
      </c>
      <c r="H20" s="27">
        <f t="shared" si="4"/>
        <v>20</v>
      </c>
      <c r="I20" s="27">
        <f t="shared" si="4"/>
        <v>20</v>
      </c>
      <c r="J20" s="27">
        <f t="shared" si="4"/>
        <v>20</v>
      </c>
      <c r="K20" s="27">
        <f t="shared" si="4"/>
        <v>20</v>
      </c>
      <c r="L20" s="27">
        <f t="shared" si="4"/>
        <v>20</v>
      </c>
      <c r="M20" s="27">
        <f t="shared" si="4"/>
        <v>20</v>
      </c>
      <c r="N20" s="2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outlineLevel="1" x14ac:dyDescent="0.2">
      <c r="A21" s="30" t="s">
        <v>41</v>
      </c>
      <c r="B21" s="23">
        <v>0</v>
      </c>
      <c r="C21" s="27">
        <f t="shared" ref="C21:M21" si="5">+B21</f>
        <v>0</v>
      </c>
      <c r="D21" s="27">
        <f t="shared" si="5"/>
        <v>0</v>
      </c>
      <c r="E21" s="27">
        <f t="shared" si="5"/>
        <v>0</v>
      </c>
      <c r="F21" s="27">
        <f t="shared" si="5"/>
        <v>0</v>
      </c>
      <c r="G21" s="27">
        <f t="shared" si="5"/>
        <v>0</v>
      </c>
      <c r="H21" s="27">
        <f t="shared" si="5"/>
        <v>0</v>
      </c>
      <c r="I21" s="27">
        <f t="shared" si="5"/>
        <v>0</v>
      </c>
      <c r="J21" s="27">
        <f t="shared" si="5"/>
        <v>0</v>
      </c>
      <c r="K21" s="27">
        <f t="shared" si="5"/>
        <v>0</v>
      </c>
      <c r="L21" s="27">
        <f t="shared" si="5"/>
        <v>0</v>
      </c>
      <c r="M21" s="27">
        <f t="shared" si="5"/>
        <v>0</v>
      </c>
      <c r="N21" s="2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outlineLevel="1" x14ac:dyDescent="0.2">
      <c r="A22" s="30"/>
      <c r="B22" s="23"/>
      <c r="C22" s="27">
        <f t="shared" ref="C22:M22" si="6">+B22</f>
        <v>0</v>
      </c>
      <c r="D22" s="27">
        <f t="shared" si="6"/>
        <v>0</v>
      </c>
      <c r="E22" s="27">
        <f t="shared" si="6"/>
        <v>0</v>
      </c>
      <c r="F22" s="27">
        <f t="shared" si="6"/>
        <v>0</v>
      </c>
      <c r="G22" s="27">
        <f t="shared" si="6"/>
        <v>0</v>
      </c>
      <c r="H22" s="27">
        <f t="shared" si="6"/>
        <v>0</v>
      </c>
      <c r="I22" s="27">
        <f t="shared" si="6"/>
        <v>0</v>
      </c>
      <c r="J22" s="27">
        <f t="shared" si="6"/>
        <v>0</v>
      </c>
      <c r="K22" s="27">
        <f t="shared" si="6"/>
        <v>0</v>
      </c>
      <c r="L22" s="27">
        <f t="shared" si="6"/>
        <v>0</v>
      </c>
      <c r="M22" s="27">
        <f t="shared" si="6"/>
        <v>0</v>
      </c>
      <c r="N22" s="2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outlineLevel="1" x14ac:dyDescent="0.2">
      <c r="A23" s="52" t="s">
        <v>44</v>
      </c>
      <c r="B23" s="27">
        <f>SUM(B19:B22)</f>
        <v>20</v>
      </c>
      <c r="C23" s="27">
        <f t="shared" ref="C23:M23" si="7">SUM(C19:C22)</f>
        <v>20</v>
      </c>
      <c r="D23" s="27">
        <f t="shared" si="7"/>
        <v>20</v>
      </c>
      <c r="E23" s="27">
        <f t="shared" si="7"/>
        <v>20</v>
      </c>
      <c r="F23" s="27">
        <f t="shared" si="7"/>
        <v>20</v>
      </c>
      <c r="G23" s="27">
        <f t="shared" si="7"/>
        <v>20</v>
      </c>
      <c r="H23" s="27">
        <f t="shared" si="7"/>
        <v>20</v>
      </c>
      <c r="I23" s="27">
        <f t="shared" si="7"/>
        <v>20</v>
      </c>
      <c r="J23" s="27">
        <f t="shared" si="7"/>
        <v>20</v>
      </c>
      <c r="K23" s="27">
        <f t="shared" si="7"/>
        <v>20</v>
      </c>
      <c r="L23" s="27">
        <f t="shared" si="7"/>
        <v>20</v>
      </c>
      <c r="M23" s="27">
        <f t="shared" si="7"/>
        <v>20</v>
      </c>
      <c r="N23" s="2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outlineLevel="1" x14ac:dyDescent="0.2">
      <c r="A24" s="22" t="s">
        <v>46</v>
      </c>
      <c r="B24" s="23">
        <v>10</v>
      </c>
      <c r="C24" s="35">
        <f>+B24</f>
        <v>10</v>
      </c>
      <c r="D24" s="35">
        <f t="shared" ref="D24:M24" si="8">+C24</f>
        <v>10</v>
      </c>
      <c r="E24" s="35">
        <f t="shared" si="8"/>
        <v>10</v>
      </c>
      <c r="F24" s="35">
        <f t="shared" si="8"/>
        <v>10</v>
      </c>
      <c r="G24" s="35">
        <f t="shared" si="8"/>
        <v>10</v>
      </c>
      <c r="H24" s="35">
        <f t="shared" si="8"/>
        <v>10</v>
      </c>
      <c r="I24" s="35">
        <f t="shared" si="8"/>
        <v>10</v>
      </c>
      <c r="J24" s="35">
        <f t="shared" si="8"/>
        <v>10</v>
      </c>
      <c r="K24" s="35">
        <f t="shared" si="8"/>
        <v>10</v>
      </c>
      <c r="L24" s="35">
        <f t="shared" si="8"/>
        <v>10</v>
      </c>
      <c r="M24" s="35">
        <f t="shared" si="8"/>
        <v>10</v>
      </c>
      <c r="N24" s="2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x14ac:dyDescent="0.2">
      <c r="A25" s="32" t="s">
        <v>45</v>
      </c>
      <c r="B25" s="27">
        <f>+B16-B24+B23</f>
        <v>110</v>
      </c>
      <c r="C25" s="27">
        <f>+C16</f>
        <v>110</v>
      </c>
      <c r="D25" s="27">
        <f t="shared" ref="D25:M25" si="9">+D16</f>
        <v>110</v>
      </c>
      <c r="E25" s="27">
        <f t="shared" si="9"/>
        <v>110</v>
      </c>
      <c r="F25" s="27">
        <f t="shared" si="9"/>
        <v>110</v>
      </c>
      <c r="G25" s="27">
        <f t="shared" si="9"/>
        <v>110</v>
      </c>
      <c r="H25" s="27">
        <f t="shared" si="9"/>
        <v>110</v>
      </c>
      <c r="I25" s="27">
        <f t="shared" si="9"/>
        <v>110</v>
      </c>
      <c r="J25" s="27">
        <f t="shared" si="9"/>
        <v>110</v>
      </c>
      <c r="K25" s="27">
        <f t="shared" si="9"/>
        <v>110</v>
      </c>
      <c r="L25" s="27">
        <f t="shared" si="9"/>
        <v>110</v>
      </c>
      <c r="M25" s="27">
        <f t="shared" si="9"/>
        <v>110</v>
      </c>
      <c r="N25" s="2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x14ac:dyDescent="0.2">
      <c r="A26" s="3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2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x14ac:dyDescent="0.2">
      <c r="A27" s="22" t="s">
        <v>37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  <c r="N27" s="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outlineLevel="1" x14ac:dyDescent="0.2">
      <c r="A28" s="23" t="s">
        <v>47</v>
      </c>
      <c r="B28" s="27">
        <f>'Kunden-Forderungen'!B31</f>
        <v>0</v>
      </c>
      <c r="C28" s="27">
        <f>'Kunden-Forderungen'!C31</f>
        <v>0</v>
      </c>
      <c r="D28" s="27">
        <f>'Kunden-Forderungen'!D31</f>
        <v>0</v>
      </c>
      <c r="E28" s="27">
        <f>'Kunden-Forderungen'!E31</f>
        <v>0</v>
      </c>
      <c r="F28" s="27">
        <f>'Kunden-Forderungen'!F31</f>
        <v>0</v>
      </c>
      <c r="G28" s="27">
        <f>'Kunden-Forderungen'!G31</f>
        <v>0</v>
      </c>
      <c r="H28" s="27">
        <f>'Kunden-Forderungen'!H31</f>
        <v>0</v>
      </c>
      <c r="I28" s="27">
        <f>'Kunden-Forderungen'!I31</f>
        <v>0</v>
      </c>
      <c r="J28" s="27">
        <f>'Kunden-Forderungen'!J31</f>
        <v>0</v>
      </c>
      <c r="K28" s="27">
        <f>'Kunden-Forderungen'!K31</f>
        <v>0</v>
      </c>
      <c r="L28" s="27">
        <f>'Kunden-Forderungen'!L31</f>
        <v>0</v>
      </c>
      <c r="M28" s="27">
        <f>'Kunden-Forderungen'!M31</f>
        <v>0</v>
      </c>
      <c r="N28" s="2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outlineLevel="1" x14ac:dyDescent="0.2">
      <c r="A29" s="23" t="s">
        <v>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outlineLevel="1" x14ac:dyDescent="0.2">
      <c r="A30" s="23" t="s">
        <v>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1:99" outlineLevel="1" x14ac:dyDescent="0.2">
      <c r="A31" s="23" t="s">
        <v>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outlineLevel="1" x14ac:dyDescent="0.2">
      <c r="A32" s="23" t="s">
        <v>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</row>
    <row r="33" spans="1:99" outlineLevel="1" x14ac:dyDescent="0.2">
      <c r="A33" s="23" t="s">
        <v>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2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</row>
    <row r="34" spans="1:99" outlineLevel="1" x14ac:dyDescent="0.2">
      <c r="A34" s="23" t="s">
        <v>31</v>
      </c>
      <c r="B34" s="31"/>
      <c r="C34" s="31"/>
      <c r="D34" s="31"/>
      <c r="E34" s="31"/>
      <c r="F34" s="60"/>
      <c r="G34" s="31"/>
      <c r="H34" s="31"/>
      <c r="I34" s="31"/>
      <c r="J34" s="31"/>
      <c r="K34" s="31"/>
      <c r="L34" s="31"/>
      <c r="M34" s="31"/>
      <c r="N34" s="2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1:99" outlineLevel="1" x14ac:dyDescent="0.2">
      <c r="A35" s="23" t="s">
        <v>31</v>
      </c>
      <c r="B35" s="31"/>
      <c r="C35" s="31"/>
      <c r="D35" s="31"/>
      <c r="E35" s="31"/>
      <c r="F35" s="60"/>
      <c r="G35" s="31"/>
      <c r="H35" s="31"/>
      <c r="I35" s="31"/>
      <c r="J35" s="31"/>
      <c r="K35" s="31"/>
      <c r="L35" s="31"/>
      <c r="M35" s="31"/>
      <c r="N35" s="2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1:99" outlineLevel="1" x14ac:dyDescent="0.2">
      <c r="A36" s="23" t="s">
        <v>31</v>
      </c>
      <c r="B36" s="31"/>
      <c r="C36" s="31"/>
      <c r="D36" s="31"/>
      <c r="E36" s="31"/>
      <c r="F36" s="60"/>
      <c r="G36" s="31"/>
      <c r="H36" s="31"/>
      <c r="I36" s="31"/>
      <c r="J36" s="31"/>
      <c r="K36" s="31"/>
      <c r="L36" s="31"/>
      <c r="M36" s="31"/>
      <c r="N36" s="2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1:99" outlineLevel="1" x14ac:dyDescent="0.2">
      <c r="A37" s="23" t="s">
        <v>31</v>
      </c>
      <c r="B37" s="31"/>
      <c r="C37" s="31"/>
      <c r="D37" s="31"/>
      <c r="E37" s="31"/>
      <c r="F37" s="60"/>
      <c r="G37" s="31"/>
      <c r="H37" s="31"/>
      <c r="I37" s="31"/>
      <c r="J37" s="31"/>
      <c r="K37" s="31"/>
      <c r="L37" s="31"/>
      <c r="M37" s="31"/>
      <c r="N37" s="2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</row>
    <row r="38" spans="1:99" outlineLevel="1" x14ac:dyDescent="0.2">
      <c r="A38" s="23" t="s">
        <v>31</v>
      </c>
      <c r="B38" s="31"/>
      <c r="C38" s="31"/>
      <c r="D38" s="31"/>
      <c r="E38" s="31"/>
      <c r="F38" s="60"/>
      <c r="G38" s="31"/>
      <c r="H38" s="31"/>
      <c r="I38" s="31"/>
      <c r="J38" s="31"/>
      <c r="K38" s="31"/>
      <c r="L38" s="31"/>
      <c r="M38" s="31"/>
      <c r="N38" s="2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</row>
    <row r="39" spans="1:99" outlineLevel="1" x14ac:dyDescent="0.2">
      <c r="A39" s="23" t="s">
        <v>31</v>
      </c>
      <c r="B39" s="31"/>
      <c r="C39" s="31"/>
      <c r="D39" s="31"/>
      <c r="E39" s="31"/>
      <c r="F39" s="60"/>
      <c r="G39" s="31"/>
      <c r="H39" s="31"/>
      <c r="I39" s="31"/>
      <c r="J39" s="31"/>
      <c r="K39" s="31"/>
      <c r="L39" s="31"/>
      <c r="M39" s="31"/>
      <c r="N39" s="2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1:99" outlineLevel="1" x14ac:dyDescent="0.2">
      <c r="A40" s="23" t="s">
        <v>31</v>
      </c>
      <c r="B40" s="31"/>
      <c r="C40" s="31"/>
      <c r="D40" s="31"/>
      <c r="E40" s="31"/>
      <c r="F40" s="60"/>
      <c r="G40" s="31"/>
      <c r="H40" s="31"/>
      <c r="I40" s="31"/>
      <c r="J40" s="31"/>
      <c r="K40" s="31"/>
      <c r="L40" s="31"/>
      <c r="M40" s="31"/>
      <c r="N40" s="2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1:99" outlineLevel="1" x14ac:dyDescent="0.2">
      <c r="A41" s="23" t="s">
        <v>31</v>
      </c>
      <c r="B41" s="31"/>
      <c r="C41" s="31"/>
      <c r="D41" s="31"/>
      <c r="E41" s="31"/>
      <c r="F41" s="60"/>
      <c r="G41" s="31"/>
      <c r="H41" s="31"/>
      <c r="I41" s="31"/>
      <c r="J41" s="31"/>
      <c r="K41" s="31"/>
      <c r="L41" s="31"/>
      <c r="M41" s="31"/>
      <c r="N41" s="2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1:99" x14ac:dyDescent="0.2">
      <c r="A42" s="36" t="s">
        <v>8</v>
      </c>
      <c r="B42" s="37">
        <f>SUM(B28:B41)</f>
        <v>0</v>
      </c>
      <c r="C42" s="37">
        <f t="shared" ref="C42:M42" si="10">SUM(C28:C41)</f>
        <v>0</v>
      </c>
      <c r="D42" s="37">
        <f t="shared" si="10"/>
        <v>0</v>
      </c>
      <c r="E42" s="37">
        <f t="shared" si="10"/>
        <v>0</v>
      </c>
      <c r="F42" s="37">
        <f t="shared" si="10"/>
        <v>0</v>
      </c>
      <c r="G42" s="37">
        <f t="shared" si="10"/>
        <v>0</v>
      </c>
      <c r="H42" s="37">
        <f t="shared" si="10"/>
        <v>0</v>
      </c>
      <c r="I42" s="37">
        <f t="shared" si="10"/>
        <v>0</v>
      </c>
      <c r="J42" s="37">
        <f t="shared" si="10"/>
        <v>0</v>
      </c>
      <c r="K42" s="37">
        <f t="shared" si="10"/>
        <v>0</v>
      </c>
      <c r="L42" s="37">
        <f t="shared" si="10"/>
        <v>0</v>
      </c>
      <c r="M42" s="37">
        <f t="shared" si="10"/>
        <v>0</v>
      </c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1:99" x14ac:dyDescent="0.2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0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1:99" x14ac:dyDescent="0.2">
      <c r="A44" s="22" t="s">
        <v>38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1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1:99" outlineLevel="1" x14ac:dyDescent="0.2">
      <c r="A45" s="23" t="s">
        <v>48</v>
      </c>
      <c r="B45" s="27">
        <f>-'Lieferanten-Verbindlichkeiten'!B31</f>
        <v>0</v>
      </c>
      <c r="C45" s="27">
        <f>-'Lieferanten-Verbindlichkeiten'!C31</f>
        <v>0</v>
      </c>
      <c r="D45" s="27">
        <f>-'Lieferanten-Verbindlichkeiten'!D31</f>
        <v>0</v>
      </c>
      <c r="E45" s="27">
        <f>-'Lieferanten-Verbindlichkeiten'!E31</f>
        <v>0</v>
      </c>
      <c r="F45" s="27">
        <f>-'Lieferanten-Verbindlichkeiten'!F31</f>
        <v>0</v>
      </c>
      <c r="G45" s="27">
        <f>-'Lieferanten-Verbindlichkeiten'!G31</f>
        <v>0</v>
      </c>
      <c r="H45" s="27">
        <f>-'Lieferanten-Verbindlichkeiten'!H31</f>
        <v>0</v>
      </c>
      <c r="I45" s="27">
        <f>-'Lieferanten-Verbindlichkeiten'!I31</f>
        <v>0</v>
      </c>
      <c r="J45" s="27">
        <f>-'Lieferanten-Verbindlichkeiten'!J31</f>
        <v>0</v>
      </c>
      <c r="K45" s="27">
        <f>-'Lieferanten-Verbindlichkeiten'!K31</f>
        <v>0</v>
      </c>
      <c r="L45" s="27">
        <f>-'Lieferanten-Verbindlichkeiten'!L31</f>
        <v>0</v>
      </c>
      <c r="M45" s="27">
        <f>-'Lieferanten-Verbindlichkeiten'!M31</f>
        <v>0</v>
      </c>
      <c r="N45" s="25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1:99" outlineLevel="1" x14ac:dyDescent="0.2">
      <c r="A46" s="23" t="s">
        <v>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</row>
    <row r="47" spans="1:99" outlineLevel="1" x14ac:dyDescent="0.2">
      <c r="A47" s="23" t="s">
        <v>10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5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</row>
    <row r="48" spans="1:99" outlineLevel="1" x14ac:dyDescent="0.2">
      <c r="A48" s="23" t="s">
        <v>11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5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</row>
    <row r="49" spans="1:99" outlineLevel="1" x14ac:dyDescent="0.2">
      <c r="A49" s="23" t="s">
        <v>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5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</row>
    <row r="50" spans="1:99" outlineLevel="1" x14ac:dyDescent="0.2">
      <c r="A50" s="23" t="s">
        <v>12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5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</row>
    <row r="51" spans="1:99" outlineLevel="1" x14ac:dyDescent="0.2">
      <c r="A51" s="23" t="s">
        <v>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5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</row>
    <row r="52" spans="1:99" outlineLevel="1" x14ac:dyDescent="0.2">
      <c r="A52" s="23" t="s">
        <v>13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5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</row>
    <row r="53" spans="1:99" outlineLevel="1" x14ac:dyDescent="0.2">
      <c r="A53" s="23" t="s">
        <v>14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5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</row>
    <row r="54" spans="1:99" outlineLevel="1" x14ac:dyDescent="0.2">
      <c r="A54" s="23" t="s">
        <v>31</v>
      </c>
      <c r="B54" s="31"/>
      <c r="C54" s="31"/>
      <c r="D54" s="31"/>
      <c r="E54" s="31"/>
      <c r="F54" s="60"/>
      <c r="G54" s="31"/>
      <c r="H54" s="31"/>
      <c r="I54" s="31"/>
      <c r="J54" s="31"/>
      <c r="K54" s="31"/>
      <c r="L54" s="31"/>
      <c r="M54" s="31"/>
      <c r="N54" s="25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</row>
    <row r="55" spans="1:99" outlineLevel="1" x14ac:dyDescent="0.2">
      <c r="A55" s="23" t="s">
        <v>31</v>
      </c>
      <c r="B55" s="31"/>
      <c r="C55" s="31"/>
      <c r="D55" s="31"/>
      <c r="E55" s="31"/>
      <c r="F55" s="60"/>
      <c r="G55" s="31"/>
      <c r="H55" s="31"/>
      <c r="I55" s="31"/>
      <c r="J55" s="31"/>
      <c r="K55" s="31"/>
      <c r="L55" s="31"/>
      <c r="M55" s="31"/>
      <c r="N55" s="25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</row>
    <row r="56" spans="1:99" outlineLevel="1" x14ac:dyDescent="0.2">
      <c r="A56" s="23" t="s">
        <v>31</v>
      </c>
      <c r="B56" s="31"/>
      <c r="C56" s="31"/>
      <c r="D56" s="31"/>
      <c r="E56" s="31"/>
      <c r="F56" s="60"/>
      <c r="G56" s="31"/>
      <c r="H56" s="31"/>
      <c r="I56" s="31"/>
      <c r="J56" s="31"/>
      <c r="K56" s="31"/>
      <c r="L56" s="31"/>
      <c r="M56" s="31"/>
      <c r="N56" s="25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</row>
    <row r="57" spans="1:99" outlineLevel="1" x14ac:dyDescent="0.2">
      <c r="A57" s="23" t="s">
        <v>31</v>
      </c>
      <c r="B57" s="31"/>
      <c r="C57" s="31"/>
      <c r="D57" s="31"/>
      <c r="E57" s="31"/>
      <c r="F57" s="60"/>
      <c r="G57" s="31"/>
      <c r="H57" s="31"/>
      <c r="I57" s="31"/>
      <c r="J57" s="31"/>
      <c r="K57" s="31"/>
      <c r="L57" s="31"/>
      <c r="M57" s="31"/>
      <c r="N57" s="25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</row>
    <row r="58" spans="1:99" outlineLevel="1" x14ac:dyDescent="0.2">
      <c r="A58" s="23" t="s">
        <v>31</v>
      </c>
      <c r="B58" s="31"/>
      <c r="C58" s="31"/>
      <c r="D58" s="31"/>
      <c r="E58" s="31"/>
      <c r="F58" s="60"/>
      <c r="G58" s="31"/>
      <c r="H58" s="31"/>
      <c r="I58" s="31"/>
      <c r="J58" s="31"/>
      <c r="K58" s="31"/>
      <c r="L58" s="31"/>
      <c r="M58" s="31"/>
      <c r="N58" s="25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</row>
    <row r="59" spans="1:99" outlineLevel="1" x14ac:dyDescent="0.2">
      <c r="A59" s="23" t="s">
        <v>31</v>
      </c>
      <c r="B59" s="31"/>
      <c r="C59" s="31"/>
      <c r="D59" s="31"/>
      <c r="E59" s="31"/>
      <c r="F59" s="60"/>
      <c r="G59" s="31"/>
      <c r="H59" s="31"/>
      <c r="I59" s="31"/>
      <c r="J59" s="31"/>
      <c r="K59" s="31"/>
      <c r="L59" s="31"/>
      <c r="M59" s="31"/>
      <c r="N59" s="25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</row>
    <row r="60" spans="1:99" outlineLevel="1" x14ac:dyDescent="0.2">
      <c r="A60" s="23" t="s">
        <v>31</v>
      </c>
      <c r="B60" s="31"/>
      <c r="C60" s="31"/>
      <c r="D60" s="31"/>
      <c r="E60" s="31"/>
      <c r="F60" s="60"/>
      <c r="G60" s="31"/>
      <c r="H60" s="31"/>
      <c r="I60" s="31"/>
      <c r="J60" s="31"/>
      <c r="K60" s="31"/>
      <c r="L60" s="31"/>
      <c r="M60" s="31"/>
      <c r="N60" s="25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</row>
    <row r="61" spans="1:99" outlineLevel="1" x14ac:dyDescent="0.2">
      <c r="A61" s="23" t="s">
        <v>31</v>
      </c>
      <c r="B61" s="31"/>
      <c r="C61" s="31"/>
      <c r="D61" s="31"/>
      <c r="E61" s="31"/>
      <c r="F61" s="60"/>
      <c r="G61" s="31"/>
      <c r="H61" s="31"/>
      <c r="I61" s="31"/>
      <c r="J61" s="31"/>
      <c r="K61" s="31"/>
      <c r="L61" s="31"/>
      <c r="M61" s="31"/>
      <c r="N61" s="25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</row>
    <row r="62" spans="1:99" outlineLevel="1" x14ac:dyDescent="0.2">
      <c r="A62" s="23" t="s">
        <v>31</v>
      </c>
      <c r="B62" s="31"/>
      <c r="C62" s="31"/>
      <c r="D62" s="31"/>
      <c r="E62" s="31"/>
      <c r="F62" s="60"/>
      <c r="G62" s="31"/>
      <c r="H62" s="31"/>
      <c r="I62" s="31"/>
      <c r="J62" s="31"/>
      <c r="K62" s="31"/>
      <c r="L62" s="31"/>
      <c r="M62" s="31"/>
      <c r="N62" s="25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</row>
    <row r="63" spans="1:99" x14ac:dyDescent="0.2">
      <c r="A63" s="42" t="s">
        <v>15</v>
      </c>
      <c r="B63" s="43">
        <f>SUM(B45:B62)</f>
        <v>0</v>
      </c>
      <c r="C63" s="43">
        <f t="shared" ref="C63:M63" si="11">SUM(C45:C62)</f>
        <v>0</v>
      </c>
      <c r="D63" s="43">
        <f t="shared" si="11"/>
        <v>0</v>
      </c>
      <c r="E63" s="43">
        <f t="shared" si="11"/>
        <v>0</v>
      </c>
      <c r="F63" s="43">
        <f t="shared" si="11"/>
        <v>0</v>
      </c>
      <c r="G63" s="43">
        <f t="shared" si="11"/>
        <v>0</v>
      </c>
      <c r="H63" s="43">
        <f t="shared" si="11"/>
        <v>0</v>
      </c>
      <c r="I63" s="43">
        <f t="shared" si="11"/>
        <v>0</v>
      </c>
      <c r="J63" s="43">
        <f t="shared" si="11"/>
        <v>0</v>
      </c>
      <c r="K63" s="43">
        <f t="shared" si="11"/>
        <v>0</v>
      </c>
      <c r="L63" s="43">
        <f t="shared" si="11"/>
        <v>0</v>
      </c>
      <c r="M63" s="43">
        <f t="shared" si="11"/>
        <v>0</v>
      </c>
      <c r="N63" s="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</row>
    <row r="64" spans="1:99" x14ac:dyDescent="0.2">
      <c r="A64" s="42" t="s">
        <v>50</v>
      </c>
      <c r="B64" s="43">
        <f>+B63+B42</f>
        <v>0</v>
      </c>
      <c r="C64" s="43">
        <f t="shared" ref="C64:M64" si="12">+C63+C42</f>
        <v>0</v>
      </c>
      <c r="D64" s="43">
        <f t="shared" si="12"/>
        <v>0</v>
      </c>
      <c r="E64" s="43">
        <f t="shared" si="12"/>
        <v>0</v>
      </c>
      <c r="F64" s="43">
        <f t="shared" si="12"/>
        <v>0</v>
      </c>
      <c r="G64" s="43">
        <f t="shared" si="12"/>
        <v>0</v>
      </c>
      <c r="H64" s="43">
        <f t="shared" si="12"/>
        <v>0</v>
      </c>
      <c r="I64" s="43">
        <f t="shared" si="12"/>
        <v>0</v>
      </c>
      <c r="J64" s="43">
        <f t="shared" si="12"/>
        <v>0</v>
      </c>
      <c r="K64" s="43">
        <f t="shared" si="12"/>
        <v>0</v>
      </c>
      <c r="L64" s="43">
        <f t="shared" si="12"/>
        <v>0</v>
      </c>
      <c r="M64" s="43">
        <f t="shared" si="12"/>
        <v>0</v>
      </c>
      <c r="N64" s="51"/>
    </row>
    <row r="65" spans="1:96" x14ac:dyDescent="0.2">
      <c r="A65" s="44" t="s">
        <v>51</v>
      </c>
      <c r="B65" s="43">
        <f t="shared" ref="B65:M65" si="13">+B63+B42+B25</f>
        <v>110</v>
      </c>
      <c r="C65" s="43">
        <f t="shared" si="13"/>
        <v>110</v>
      </c>
      <c r="D65" s="43">
        <f t="shared" si="13"/>
        <v>110</v>
      </c>
      <c r="E65" s="43">
        <f t="shared" si="13"/>
        <v>110</v>
      </c>
      <c r="F65" s="43">
        <f t="shared" si="13"/>
        <v>110</v>
      </c>
      <c r="G65" s="43">
        <f t="shared" si="13"/>
        <v>110</v>
      </c>
      <c r="H65" s="43">
        <f t="shared" si="13"/>
        <v>110</v>
      </c>
      <c r="I65" s="43">
        <f t="shared" si="13"/>
        <v>110</v>
      </c>
      <c r="J65" s="43">
        <f t="shared" si="13"/>
        <v>110</v>
      </c>
      <c r="K65" s="43">
        <f t="shared" si="13"/>
        <v>110</v>
      </c>
      <c r="L65" s="43">
        <f t="shared" si="13"/>
        <v>110</v>
      </c>
      <c r="M65" s="43">
        <f t="shared" si="13"/>
        <v>110</v>
      </c>
      <c r="N65" s="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</row>
    <row r="66" spans="1:96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96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96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96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9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9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9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9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9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9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9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9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9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9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9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4" x14ac:dyDescent="0.2">
      <c r="A85" s="59" t="str">
        <f>A8</f>
        <v>Kalenderjahr</v>
      </c>
      <c r="B85" s="59">
        <f>B8</f>
        <v>2020</v>
      </c>
      <c r="C85" s="59">
        <f t="shared" ref="C85:M85" si="14">C8</f>
        <v>2020</v>
      </c>
      <c r="D85" s="59">
        <f t="shared" si="14"/>
        <v>2020</v>
      </c>
      <c r="E85" s="59">
        <f t="shared" si="14"/>
        <v>2020</v>
      </c>
      <c r="F85" s="59">
        <f t="shared" si="14"/>
        <v>2020</v>
      </c>
      <c r="G85" s="59">
        <f t="shared" si="14"/>
        <v>2020</v>
      </c>
      <c r="H85" s="59">
        <f t="shared" si="14"/>
        <v>2020</v>
      </c>
      <c r="I85" s="59">
        <f t="shared" si="14"/>
        <v>2020</v>
      </c>
      <c r="J85" s="59">
        <f t="shared" si="14"/>
        <v>2020</v>
      </c>
      <c r="K85" s="59">
        <f t="shared" si="14"/>
        <v>2020</v>
      </c>
      <c r="L85" s="59">
        <f t="shared" si="14"/>
        <v>2021</v>
      </c>
      <c r="M85" s="59">
        <f t="shared" si="14"/>
        <v>2021</v>
      </c>
    </row>
    <row r="86" spans="1:14" x14ac:dyDescent="0.2">
      <c r="A86" s="55" t="str">
        <f>A25</f>
        <v>= verfügbare Liquidität</v>
      </c>
      <c r="B86" s="57">
        <f t="shared" ref="B86:M86" si="15">B25</f>
        <v>110</v>
      </c>
      <c r="C86" s="57">
        <f t="shared" si="15"/>
        <v>110</v>
      </c>
      <c r="D86" s="57">
        <f t="shared" si="15"/>
        <v>110</v>
      </c>
      <c r="E86" s="57">
        <f t="shared" si="15"/>
        <v>110</v>
      </c>
      <c r="F86" s="57">
        <f t="shared" si="15"/>
        <v>110</v>
      </c>
      <c r="G86" s="57">
        <f t="shared" si="15"/>
        <v>110</v>
      </c>
      <c r="H86" s="57">
        <f t="shared" si="15"/>
        <v>110</v>
      </c>
      <c r="I86" s="57">
        <f t="shared" si="15"/>
        <v>110</v>
      </c>
      <c r="J86" s="57">
        <f t="shared" si="15"/>
        <v>110</v>
      </c>
      <c r="K86" s="57">
        <f t="shared" si="15"/>
        <v>110</v>
      </c>
      <c r="L86" s="57">
        <f t="shared" si="15"/>
        <v>110</v>
      </c>
      <c r="M86" s="57">
        <f t="shared" si="15"/>
        <v>110</v>
      </c>
      <c r="N86" s="56"/>
    </row>
    <row r="87" spans="1:14" x14ac:dyDescent="0.2">
      <c r="A87" s="55" t="str">
        <f>A23</f>
        <v>Summe Kreditlinien</v>
      </c>
      <c r="B87" s="57">
        <f t="shared" ref="B87:M87" si="16">B23</f>
        <v>20</v>
      </c>
      <c r="C87" s="57">
        <f t="shared" si="16"/>
        <v>20</v>
      </c>
      <c r="D87" s="57">
        <f t="shared" si="16"/>
        <v>20</v>
      </c>
      <c r="E87" s="57">
        <f t="shared" si="16"/>
        <v>20</v>
      </c>
      <c r="F87" s="57">
        <f t="shared" si="16"/>
        <v>20</v>
      </c>
      <c r="G87" s="57">
        <f t="shared" si="16"/>
        <v>20</v>
      </c>
      <c r="H87" s="57">
        <f t="shared" si="16"/>
        <v>20</v>
      </c>
      <c r="I87" s="57">
        <f t="shared" si="16"/>
        <v>20</v>
      </c>
      <c r="J87" s="57">
        <f t="shared" si="16"/>
        <v>20</v>
      </c>
      <c r="K87" s="57">
        <f t="shared" si="16"/>
        <v>20</v>
      </c>
      <c r="L87" s="57">
        <f t="shared" si="16"/>
        <v>20</v>
      </c>
      <c r="M87" s="57">
        <f t="shared" si="16"/>
        <v>20</v>
      </c>
      <c r="N87" s="56"/>
    </row>
    <row r="88" spans="1:14" x14ac:dyDescent="0.2">
      <c r="A88" s="10" t="str">
        <f>A24</f>
        <v>(b) individueller Cash-Mindestbestand</v>
      </c>
      <c r="B88" s="58">
        <f t="shared" ref="B88:M88" si="17">B24</f>
        <v>10</v>
      </c>
      <c r="C88" s="58">
        <f t="shared" si="17"/>
        <v>10</v>
      </c>
      <c r="D88" s="58">
        <f t="shared" si="17"/>
        <v>10</v>
      </c>
      <c r="E88" s="58">
        <f t="shared" si="17"/>
        <v>10</v>
      </c>
      <c r="F88" s="58">
        <f t="shared" si="17"/>
        <v>10</v>
      </c>
      <c r="G88" s="58">
        <f t="shared" si="17"/>
        <v>10</v>
      </c>
      <c r="H88" s="58">
        <f t="shared" si="17"/>
        <v>10</v>
      </c>
      <c r="I88" s="58">
        <f t="shared" si="17"/>
        <v>10</v>
      </c>
      <c r="J88" s="58">
        <f t="shared" si="17"/>
        <v>10</v>
      </c>
      <c r="K88" s="58">
        <f t="shared" si="17"/>
        <v>10</v>
      </c>
      <c r="L88" s="58">
        <f t="shared" si="17"/>
        <v>10</v>
      </c>
      <c r="M88" s="58">
        <f t="shared" si="17"/>
        <v>10</v>
      </c>
      <c r="N88" s="56"/>
    </row>
    <row r="89" spans="1:14" x14ac:dyDescent="0.2">
      <c r="A89" s="3" t="str">
        <f>A65</f>
        <v>Über- / Unterdeckung</v>
      </c>
      <c r="B89" s="58">
        <f t="shared" ref="B89:M89" si="18">B65</f>
        <v>110</v>
      </c>
      <c r="C89" s="58">
        <f t="shared" si="18"/>
        <v>110</v>
      </c>
      <c r="D89" s="58">
        <f t="shared" si="18"/>
        <v>110</v>
      </c>
      <c r="E89" s="58">
        <f t="shared" si="18"/>
        <v>110</v>
      </c>
      <c r="F89" s="58">
        <f t="shared" si="18"/>
        <v>110</v>
      </c>
      <c r="G89" s="58">
        <f t="shared" si="18"/>
        <v>110</v>
      </c>
      <c r="H89" s="58">
        <f t="shared" si="18"/>
        <v>110</v>
      </c>
      <c r="I89" s="58">
        <f t="shared" si="18"/>
        <v>110</v>
      </c>
      <c r="J89" s="58">
        <f t="shared" si="18"/>
        <v>110</v>
      </c>
      <c r="K89" s="58">
        <f t="shared" si="18"/>
        <v>110</v>
      </c>
      <c r="L89" s="58">
        <f t="shared" si="18"/>
        <v>110</v>
      </c>
      <c r="M89" s="58">
        <f t="shared" si="18"/>
        <v>110</v>
      </c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</sheetData>
  <phoneticPr fontId="0" type="noConversion"/>
  <conditionalFormatting sqref="B65:M65">
    <cfRule type="cellIs" dxfId="2" priority="3" stopIfTrue="1" operator="lessThan">
      <formula>0</formula>
    </cfRule>
  </conditionalFormatting>
  <conditionalFormatting sqref="B25:M26">
    <cfRule type="cellIs" dxfId="1" priority="2" stopIfTrue="1" operator="lessThan">
      <formula>0</formula>
    </cfRule>
  </conditionalFormatting>
  <conditionalFormatting sqref="B64:M64">
    <cfRule type="cellIs" dxfId="0" priority="1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35" orientation="landscape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106"/>
  <sheetViews>
    <sheetView showGridLines="0" zoomScaleNormal="100" workbookViewId="0">
      <pane xSplit="1" ySplit="10" topLeftCell="B11" activePane="bottomRight" state="frozen"/>
      <selection activeCell="B25" sqref="B25:M25"/>
      <selection pane="topRight" activeCell="B25" sqref="B25:M25"/>
      <selection pane="bottomLeft" activeCell="B25" sqref="B25:M25"/>
      <selection pane="bottomRight" activeCell="E12" sqref="E12:G13"/>
    </sheetView>
  </sheetViews>
  <sheetFormatPr baseColWidth="10" defaultRowHeight="12.75" outlineLevelRow="1" x14ac:dyDescent="0.2"/>
  <cols>
    <col min="1" max="1" width="28.42578125" style="14" customWidth="1"/>
    <col min="2" max="13" width="12.42578125" style="14" bestFit="1" customWidth="1"/>
    <col min="14" max="16384" width="11.42578125" style="14"/>
  </cols>
  <sheetData>
    <row r="1" spans="1:180" x14ac:dyDescent="0.2">
      <c r="A1" s="9" t="s">
        <v>30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</row>
    <row r="2" spans="1:180" ht="15" customHeight="1" x14ac:dyDescent="0.2">
      <c r="A2" s="15" t="s">
        <v>0</v>
      </c>
      <c r="B2" s="16"/>
      <c r="C2" s="16"/>
      <c r="D2" s="16"/>
      <c r="E2" s="10"/>
      <c r="F2" s="10"/>
      <c r="G2" s="10"/>
      <c r="H2" s="10"/>
      <c r="I2" s="10"/>
      <c r="J2" s="10"/>
      <c r="K2" s="10"/>
      <c r="L2" s="10"/>
      <c r="M2" s="17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</row>
    <row r="3" spans="1:180" x14ac:dyDescent="0.2">
      <c r="A3" s="21" t="str">
        <f>'Liquidität Wochenbasis'!A3</f>
        <v>Mustermann GmbH</v>
      </c>
      <c r="C3" s="16"/>
      <c r="D3" s="16"/>
      <c r="E3" s="10"/>
      <c r="F3" s="10"/>
      <c r="G3" s="10"/>
      <c r="H3" s="10"/>
      <c r="I3" s="10"/>
      <c r="J3" s="10"/>
      <c r="K3" s="10"/>
      <c r="L3" s="10"/>
      <c r="M3" s="17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</row>
    <row r="4" spans="1:180" x14ac:dyDescent="0.2">
      <c r="A4" s="15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7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</row>
    <row r="5" spans="1:180" x14ac:dyDescent="0.2">
      <c r="A5" s="45">
        <f>'Liquidität Wochenbasis'!A5</f>
        <v>2020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7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</row>
    <row r="6" spans="1:180" x14ac:dyDescent="0.2">
      <c r="A6" s="8" t="s">
        <v>23</v>
      </c>
      <c r="B6" s="46">
        <f>'Liquidität Wochenbasis'!B6</f>
        <v>43913</v>
      </c>
      <c r="C6" s="10"/>
      <c r="D6" s="10"/>
      <c r="E6" s="21"/>
      <c r="F6" s="10"/>
      <c r="G6" s="10"/>
      <c r="H6" s="10"/>
      <c r="I6" s="10"/>
      <c r="J6" s="10"/>
      <c r="K6" s="10"/>
      <c r="L6" s="10"/>
      <c r="M6" s="1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</row>
    <row r="7" spans="1:180" x14ac:dyDescent="0.2">
      <c r="A7" s="8" t="s">
        <v>20</v>
      </c>
      <c r="B7" s="1" t="str">
        <f>'Liquidität Wochenbasis'!B7</f>
        <v>März</v>
      </c>
      <c r="C7" s="1" t="str">
        <f>'Liquidität Wochenbasis'!C7</f>
        <v>April</v>
      </c>
      <c r="D7" s="1" t="str">
        <f>'Liquidität Wochenbasis'!D7</f>
        <v>Mai</v>
      </c>
      <c r="E7" s="1" t="str">
        <f>'Liquidität Wochenbasis'!E7</f>
        <v>Juni</v>
      </c>
      <c r="F7" s="1" t="str">
        <f>'Liquidität Wochenbasis'!F7</f>
        <v>Juli</v>
      </c>
      <c r="G7" s="1" t="str">
        <f>'Liquidität Wochenbasis'!G7</f>
        <v>August</v>
      </c>
      <c r="H7" s="1" t="str">
        <f>'Liquidität Wochenbasis'!H7</f>
        <v>September</v>
      </c>
      <c r="I7" s="1" t="str">
        <f>'Liquidität Wochenbasis'!I7</f>
        <v>Oktober</v>
      </c>
      <c r="J7" s="1" t="str">
        <f>'Liquidität Wochenbasis'!J7</f>
        <v>November</v>
      </c>
      <c r="K7" s="1" t="str">
        <f>'Liquidität Wochenbasis'!K7</f>
        <v>Dezember</v>
      </c>
      <c r="L7" s="1" t="str">
        <f>'Liquidität Wochenbasis'!L7</f>
        <v>Januar</v>
      </c>
      <c r="M7" s="1" t="str">
        <f>'Liquidität Wochenbasis'!M7</f>
        <v>Februar</v>
      </c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</row>
    <row r="8" spans="1:180" x14ac:dyDescent="0.2">
      <c r="A8" s="8" t="s">
        <v>19</v>
      </c>
      <c r="B8" s="4">
        <f>'Liquidität Wochenbasis'!B8</f>
        <v>2020</v>
      </c>
      <c r="C8" s="4">
        <f>'Liquidität Wochenbasis'!C8</f>
        <v>2020</v>
      </c>
      <c r="D8" s="4">
        <f>'Liquidität Wochenbasis'!D8</f>
        <v>2020</v>
      </c>
      <c r="E8" s="4">
        <f>'Liquidität Wochenbasis'!E8</f>
        <v>2020</v>
      </c>
      <c r="F8" s="4">
        <f>'Liquidität Wochenbasis'!F8</f>
        <v>2020</v>
      </c>
      <c r="G8" s="4">
        <f>'Liquidität Wochenbasis'!G8</f>
        <v>2020</v>
      </c>
      <c r="H8" s="4">
        <f>'Liquidität Wochenbasis'!H8</f>
        <v>2020</v>
      </c>
      <c r="I8" s="4">
        <f>'Liquidität Wochenbasis'!I8</f>
        <v>2020</v>
      </c>
      <c r="J8" s="4">
        <f>'Liquidität Wochenbasis'!J8</f>
        <v>2020</v>
      </c>
      <c r="K8" s="4">
        <f>'Liquidität Wochenbasis'!K8</f>
        <v>2020</v>
      </c>
      <c r="L8" s="4">
        <f>'Liquidität Wochenbasis'!L8</f>
        <v>2021</v>
      </c>
      <c r="M8" s="4">
        <f>'Liquidität Wochenbasis'!M8</f>
        <v>2021</v>
      </c>
      <c r="N8" s="4" t="s">
        <v>28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</row>
    <row r="9" spans="1:180" x14ac:dyDescent="0.2">
      <c r="A9" s="8" t="s">
        <v>21</v>
      </c>
      <c r="B9" s="4" t="str">
        <f>'Liquidität Wochenbasis'!B9</f>
        <v>T-EUR</v>
      </c>
      <c r="C9" s="4" t="str">
        <f>'Liquidität Wochenbasis'!C9</f>
        <v>T-EUR</v>
      </c>
      <c r="D9" s="4" t="str">
        <f>'Liquidität Wochenbasis'!D9</f>
        <v>T-EUR</v>
      </c>
      <c r="E9" s="4" t="str">
        <f>'Liquidität Wochenbasis'!E9</f>
        <v>T-EUR</v>
      </c>
      <c r="F9" s="4" t="str">
        <f>'Liquidität Wochenbasis'!F9</f>
        <v>T-EUR</v>
      </c>
      <c r="G9" s="4" t="str">
        <f>'Liquidität Wochenbasis'!G9</f>
        <v>T-EUR</v>
      </c>
      <c r="H9" s="4" t="str">
        <f>'Liquidität Wochenbasis'!H9</f>
        <v>T-EUR</v>
      </c>
      <c r="I9" s="4" t="str">
        <f>'Liquidität Wochenbasis'!I9</f>
        <v>T-EUR</v>
      </c>
      <c r="J9" s="4" t="str">
        <f>'Liquidität Wochenbasis'!J9</f>
        <v>T-EUR</v>
      </c>
      <c r="K9" s="4" t="str">
        <f>'Liquidität Wochenbasis'!K9</f>
        <v>T-EUR</v>
      </c>
      <c r="L9" s="4" t="str">
        <f>'Liquidität Wochenbasis'!L9</f>
        <v>T-EUR</v>
      </c>
      <c r="M9" s="4" t="str">
        <f>'Liquidität Wochenbasis'!M9</f>
        <v>T-EUR</v>
      </c>
      <c r="N9" s="4" t="str">
        <f>M9</f>
        <v>T-EUR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</row>
    <row r="10" spans="1:180" x14ac:dyDescent="0.2">
      <c r="A10" s="22" t="s">
        <v>34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80" outlineLevel="1" x14ac:dyDescent="0.2">
      <c r="A11" s="47" t="s">
        <v>24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48">
        <f>SUM(B11:M11)</f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80" outlineLevel="1" x14ac:dyDescent="0.2">
      <c r="A12" s="49" t="s">
        <v>25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48">
        <f t="shared" ref="N12:N30" si="0">SUM(B12:M12)</f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80" outlineLevel="1" x14ac:dyDescent="0.2">
      <c r="A13" s="47" t="s">
        <v>26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48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80" outlineLevel="1" x14ac:dyDescent="0.2">
      <c r="A14" s="47" t="s">
        <v>27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48">
        <f t="shared" si="0"/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80" outlineLevel="1" x14ac:dyDescent="0.2">
      <c r="A15" s="47" t="s">
        <v>27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48">
        <f t="shared" si="0"/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80" outlineLevel="1" x14ac:dyDescent="0.2">
      <c r="A16" s="47" t="s">
        <v>27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48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outlineLevel="1" x14ac:dyDescent="0.2">
      <c r="A17" s="47" t="s">
        <v>27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48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outlineLevel="1" x14ac:dyDescent="0.2">
      <c r="A18" s="47" t="s">
        <v>27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8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outlineLevel="1" x14ac:dyDescent="0.2">
      <c r="A19" s="47" t="s">
        <v>27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48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outlineLevel="1" x14ac:dyDescent="0.2">
      <c r="A20" s="47" t="s">
        <v>27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48">
        <f t="shared" si="0"/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outlineLevel="1" x14ac:dyDescent="0.2">
      <c r="A21" s="47" t="s">
        <v>27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48">
        <f t="shared" si="0"/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outlineLevel="1" x14ac:dyDescent="0.2">
      <c r="A22" s="47" t="s">
        <v>27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48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outlineLevel="1" x14ac:dyDescent="0.2">
      <c r="A23" s="47" t="s">
        <v>27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48">
        <f t="shared" si="0"/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outlineLevel="1" x14ac:dyDescent="0.2">
      <c r="A24" s="47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48">
        <f t="shared" si="0"/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outlineLevel="1" x14ac:dyDescent="0.2">
      <c r="A25" s="47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48">
        <f t="shared" si="0"/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outlineLevel="1" x14ac:dyDescent="0.2">
      <c r="A26" s="47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48">
        <f t="shared" si="0"/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outlineLevel="1" x14ac:dyDescent="0.2">
      <c r="A27" s="47" t="s">
        <v>27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48">
        <f t="shared" si="0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outlineLevel="1" x14ac:dyDescent="0.2">
      <c r="A28" s="47" t="s">
        <v>27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48">
        <f t="shared" si="0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outlineLevel="1" x14ac:dyDescent="0.2">
      <c r="A29" s="47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48">
        <f t="shared" si="0"/>
        <v>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outlineLevel="1" x14ac:dyDescent="0.2">
      <c r="A30" s="47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48">
        <f t="shared" si="0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x14ac:dyDescent="0.2">
      <c r="A31" s="36" t="s">
        <v>8</v>
      </c>
      <c r="B31" s="37">
        <f t="shared" ref="B31:N31" si="1">SUM(B11:B30)</f>
        <v>0</v>
      </c>
      <c r="C31" s="37">
        <f t="shared" si="1"/>
        <v>0</v>
      </c>
      <c r="D31" s="37">
        <f t="shared" si="1"/>
        <v>0</v>
      </c>
      <c r="E31" s="37">
        <f t="shared" si="1"/>
        <v>0</v>
      </c>
      <c r="F31" s="50">
        <f t="shared" si="1"/>
        <v>0</v>
      </c>
      <c r="G31" s="37">
        <f t="shared" si="1"/>
        <v>0</v>
      </c>
      <c r="H31" s="37">
        <f t="shared" si="1"/>
        <v>0</v>
      </c>
      <c r="I31" s="37">
        <f t="shared" si="1"/>
        <v>0</v>
      </c>
      <c r="J31" s="37">
        <f t="shared" si="1"/>
        <v>0</v>
      </c>
      <c r="K31" s="37">
        <f t="shared" si="1"/>
        <v>0</v>
      </c>
      <c r="L31" s="37">
        <f t="shared" si="1"/>
        <v>0</v>
      </c>
      <c r="M31" s="37">
        <f t="shared" si="1"/>
        <v>0</v>
      </c>
      <c r="N31" s="37">
        <f t="shared" si="1"/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x14ac:dyDescent="0.2">
      <c r="A32" s="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51"/>
    </row>
    <row r="33" spans="1:14" x14ac:dyDescent="0.2">
      <c r="A33" s="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51"/>
    </row>
    <row r="34" spans="1:14" x14ac:dyDescent="0.2">
      <c r="A34" s="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51"/>
    </row>
    <row r="35" spans="1:14" x14ac:dyDescent="0.2">
      <c r="A35" s="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51"/>
    </row>
    <row r="36" spans="1:14" x14ac:dyDescent="0.2">
      <c r="A36" s="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51"/>
    </row>
    <row r="37" spans="1:14" x14ac:dyDescent="0.2">
      <c r="A37" s="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51"/>
    </row>
    <row r="38" spans="1:1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4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</sheetData>
  <pageMargins left="0.78740157480314965" right="0.78740157480314965" top="0.98425196850393704" bottom="0.98425196850393704" header="0.51181102362204722" footer="0.51181102362204722"/>
  <pageSetup paperSize="9" scale="70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106"/>
  <sheetViews>
    <sheetView showGridLines="0" zoomScaleNormal="100" workbookViewId="0">
      <pane xSplit="1" ySplit="10" topLeftCell="B11" activePane="bottomRight" state="frozen"/>
      <selection activeCell="B25" sqref="B25:M25"/>
      <selection pane="topRight" activeCell="B25" sqref="B25:M25"/>
      <selection pane="bottomLeft" activeCell="B25" sqref="B25:M25"/>
      <selection pane="bottomRight" activeCell="C12" sqref="C12:E15"/>
    </sheetView>
  </sheetViews>
  <sheetFormatPr baseColWidth="10" defaultRowHeight="12.75" outlineLevelRow="1" x14ac:dyDescent="0.2"/>
  <cols>
    <col min="1" max="1" width="28.42578125" style="14" customWidth="1"/>
    <col min="2" max="13" width="12.42578125" style="14" bestFit="1" customWidth="1"/>
    <col min="14" max="16384" width="11.42578125" style="14"/>
  </cols>
  <sheetData>
    <row r="1" spans="1:180" x14ac:dyDescent="0.2">
      <c r="A1" s="9" t="s">
        <v>32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</row>
    <row r="2" spans="1:180" ht="15" customHeight="1" x14ac:dyDescent="0.2">
      <c r="A2" s="15" t="s">
        <v>0</v>
      </c>
      <c r="B2" s="16"/>
      <c r="C2" s="16"/>
      <c r="D2" s="16"/>
      <c r="E2" s="10"/>
      <c r="F2" s="10"/>
      <c r="G2" s="10"/>
      <c r="H2" s="10"/>
      <c r="I2" s="10"/>
      <c r="J2" s="10"/>
      <c r="K2" s="10"/>
      <c r="L2" s="10"/>
      <c r="M2" s="17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</row>
    <row r="3" spans="1:180" x14ac:dyDescent="0.2">
      <c r="A3" s="21" t="str">
        <f>'Liquidität Wochenbasis'!A3</f>
        <v>Mustermann GmbH</v>
      </c>
      <c r="C3" s="16"/>
      <c r="D3" s="16"/>
      <c r="E3" s="10"/>
      <c r="F3" s="10"/>
      <c r="G3" s="10"/>
      <c r="H3" s="10"/>
      <c r="I3" s="10"/>
      <c r="J3" s="10"/>
      <c r="K3" s="10"/>
      <c r="L3" s="10"/>
      <c r="M3" s="17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</row>
    <row r="4" spans="1:180" x14ac:dyDescent="0.2">
      <c r="A4" s="15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7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</row>
    <row r="5" spans="1:180" x14ac:dyDescent="0.2">
      <c r="A5" s="45">
        <f>'Liquidität Wochenbasis'!A5</f>
        <v>2020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7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</row>
    <row r="6" spans="1:180" x14ac:dyDescent="0.2">
      <c r="A6" s="8" t="s">
        <v>23</v>
      </c>
      <c r="B6" s="46">
        <f>'Liquidität Wochenbasis'!B6</f>
        <v>43913</v>
      </c>
      <c r="C6" s="10"/>
      <c r="D6" s="10"/>
      <c r="E6" s="21"/>
      <c r="F6" s="10"/>
      <c r="G6" s="10"/>
      <c r="H6" s="10"/>
      <c r="I6" s="10"/>
      <c r="J6" s="10"/>
      <c r="K6" s="10"/>
      <c r="L6" s="10"/>
      <c r="M6" s="1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</row>
    <row r="7" spans="1:180" x14ac:dyDescent="0.2">
      <c r="A7" s="8" t="s">
        <v>20</v>
      </c>
      <c r="B7" s="1" t="str">
        <f>'Liquidität Wochenbasis'!B7</f>
        <v>März</v>
      </c>
      <c r="C7" s="1" t="str">
        <f>'Liquidität Wochenbasis'!C7</f>
        <v>April</v>
      </c>
      <c r="D7" s="1" t="str">
        <f>'Liquidität Wochenbasis'!D7</f>
        <v>Mai</v>
      </c>
      <c r="E7" s="1" t="str">
        <f>'Liquidität Wochenbasis'!E7</f>
        <v>Juni</v>
      </c>
      <c r="F7" s="1" t="str">
        <f>'Liquidität Wochenbasis'!F7</f>
        <v>Juli</v>
      </c>
      <c r="G7" s="1" t="str">
        <f>'Liquidität Wochenbasis'!G7</f>
        <v>August</v>
      </c>
      <c r="H7" s="1" t="str">
        <f>'Liquidität Wochenbasis'!H7</f>
        <v>September</v>
      </c>
      <c r="I7" s="1" t="str">
        <f>'Liquidität Wochenbasis'!I7</f>
        <v>Oktober</v>
      </c>
      <c r="J7" s="1" t="str">
        <f>'Liquidität Wochenbasis'!J7</f>
        <v>November</v>
      </c>
      <c r="K7" s="1" t="str">
        <f>'Liquidität Wochenbasis'!K7</f>
        <v>Dezember</v>
      </c>
      <c r="L7" s="1" t="str">
        <f>'Liquidität Wochenbasis'!L7</f>
        <v>Januar</v>
      </c>
      <c r="M7" s="1" t="str">
        <f>'Liquidität Wochenbasis'!M7</f>
        <v>Februar</v>
      </c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</row>
    <row r="8" spans="1:180" x14ac:dyDescent="0.2">
      <c r="A8" s="8" t="s">
        <v>19</v>
      </c>
      <c r="B8" s="4">
        <f>'Liquidität Wochenbasis'!B8</f>
        <v>2020</v>
      </c>
      <c r="C8" s="4">
        <f>'Liquidität Wochenbasis'!C8</f>
        <v>2020</v>
      </c>
      <c r="D8" s="4">
        <f>'Liquidität Wochenbasis'!D8</f>
        <v>2020</v>
      </c>
      <c r="E8" s="4">
        <f>'Liquidität Wochenbasis'!E8</f>
        <v>2020</v>
      </c>
      <c r="F8" s="4">
        <f>'Liquidität Wochenbasis'!F8</f>
        <v>2020</v>
      </c>
      <c r="G8" s="4">
        <f>'Liquidität Wochenbasis'!G8</f>
        <v>2020</v>
      </c>
      <c r="H8" s="4">
        <f>'Liquidität Wochenbasis'!H8</f>
        <v>2020</v>
      </c>
      <c r="I8" s="4">
        <f>'Liquidität Wochenbasis'!I8</f>
        <v>2020</v>
      </c>
      <c r="J8" s="4">
        <f>'Liquidität Wochenbasis'!J8</f>
        <v>2020</v>
      </c>
      <c r="K8" s="4">
        <f>'Liquidität Wochenbasis'!K8</f>
        <v>2020</v>
      </c>
      <c r="L8" s="4">
        <f>'Liquidität Wochenbasis'!L8</f>
        <v>2021</v>
      </c>
      <c r="M8" s="4">
        <f>'Liquidität Wochenbasis'!M8</f>
        <v>2021</v>
      </c>
      <c r="N8" s="4" t="s">
        <v>28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</row>
    <row r="9" spans="1:180" x14ac:dyDescent="0.2">
      <c r="A9" s="8" t="s">
        <v>21</v>
      </c>
      <c r="B9" s="4" t="str">
        <f>'Liquidität Wochenbasis'!B9</f>
        <v>T-EUR</v>
      </c>
      <c r="C9" s="4" t="str">
        <f>'Liquidität Wochenbasis'!C9</f>
        <v>T-EUR</v>
      </c>
      <c r="D9" s="4" t="str">
        <f>'Liquidität Wochenbasis'!D9</f>
        <v>T-EUR</v>
      </c>
      <c r="E9" s="4" t="str">
        <f>'Liquidität Wochenbasis'!E9</f>
        <v>T-EUR</v>
      </c>
      <c r="F9" s="4" t="str">
        <f>'Liquidität Wochenbasis'!F9</f>
        <v>T-EUR</v>
      </c>
      <c r="G9" s="4" t="str">
        <f>'Liquidität Wochenbasis'!G9</f>
        <v>T-EUR</v>
      </c>
      <c r="H9" s="4" t="str">
        <f>'Liquidität Wochenbasis'!H9</f>
        <v>T-EUR</v>
      </c>
      <c r="I9" s="4" t="str">
        <f>'Liquidität Wochenbasis'!I9</f>
        <v>T-EUR</v>
      </c>
      <c r="J9" s="4" t="str">
        <f>'Liquidität Wochenbasis'!J9</f>
        <v>T-EUR</v>
      </c>
      <c r="K9" s="4" t="str">
        <f>'Liquidität Wochenbasis'!K9</f>
        <v>T-EUR</v>
      </c>
      <c r="L9" s="4" t="str">
        <f>'Liquidität Wochenbasis'!L9</f>
        <v>T-EUR</v>
      </c>
      <c r="M9" s="4" t="str">
        <f>'Liquidität Wochenbasis'!M9</f>
        <v>T-EUR</v>
      </c>
      <c r="N9" s="4" t="str">
        <f>M9</f>
        <v>T-EUR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</row>
    <row r="10" spans="1:180" x14ac:dyDescent="0.2">
      <c r="A10" s="22" t="s">
        <v>35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80" outlineLevel="1" x14ac:dyDescent="0.2">
      <c r="A11" s="47" t="s">
        <v>33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48">
        <f>SUM(B11:M11)</f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80" outlineLevel="1" x14ac:dyDescent="0.2">
      <c r="A12" s="47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48">
        <f t="shared" ref="N12:N30" si="0">SUM(B12:M12)</f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80" outlineLevel="1" x14ac:dyDescent="0.2">
      <c r="A13" s="47" t="s">
        <v>33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48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80" outlineLevel="1" x14ac:dyDescent="0.2">
      <c r="A14" s="47" t="s">
        <v>27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48">
        <f t="shared" si="0"/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80" outlineLevel="1" x14ac:dyDescent="0.2">
      <c r="A15" s="47" t="s">
        <v>27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48">
        <f t="shared" si="0"/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80" outlineLevel="1" x14ac:dyDescent="0.2">
      <c r="A16" s="47" t="s">
        <v>27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48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outlineLevel="1" x14ac:dyDescent="0.2">
      <c r="A17" s="47" t="s">
        <v>27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48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outlineLevel="1" x14ac:dyDescent="0.2">
      <c r="A18" s="47" t="s">
        <v>27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8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outlineLevel="1" x14ac:dyDescent="0.2">
      <c r="A19" s="47" t="s">
        <v>27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48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outlineLevel="1" x14ac:dyDescent="0.2">
      <c r="A20" s="47" t="s">
        <v>27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48">
        <f t="shared" si="0"/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outlineLevel="1" x14ac:dyDescent="0.2">
      <c r="A21" s="47" t="s">
        <v>27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48">
        <f t="shared" si="0"/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outlineLevel="1" x14ac:dyDescent="0.2">
      <c r="A22" s="47" t="s">
        <v>27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48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outlineLevel="1" x14ac:dyDescent="0.2">
      <c r="A23" s="47" t="s">
        <v>27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48">
        <f t="shared" si="0"/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outlineLevel="1" x14ac:dyDescent="0.2">
      <c r="A24" s="47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48">
        <f t="shared" si="0"/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outlineLevel="1" x14ac:dyDescent="0.2">
      <c r="A25" s="47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48">
        <f t="shared" si="0"/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outlineLevel="1" x14ac:dyDescent="0.2">
      <c r="A26" s="47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48">
        <f t="shared" si="0"/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outlineLevel="1" x14ac:dyDescent="0.2">
      <c r="A27" s="47" t="s">
        <v>27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48">
        <f t="shared" si="0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outlineLevel="1" x14ac:dyDescent="0.2">
      <c r="A28" s="47" t="s">
        <v>27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48">
        <f t="shared" si="0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outlineLevel="1" x14ac:dyDescent="0.2">
      <c r="A29" s="47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48">
        <f t="shared" si="0"/>
        <v>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outlineLevel="1" x14ac:dyDescent="0.2">
      <c r="A30" s="47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48">
        <f t="shared" si="0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x14ac:dyDescent="0.2">
      <c r="A31" s="36" t="s">
        <v>15</v>
      </c>
      <c r="B31" s="37">
        <f t="shared" ref="B31:N31" si="1">SUM(B11:B30)</f>
        <v>0</v>
      </c>
      <c r="C31" s="37">
        <f t="shared" si="1"/>
        <v>0</v>
      </c>
      <c r="D31" s="37">
        <f t="shared" si="1"/>
        <v>0</v>
      </c>
      <c r="E31" s="37">
        <f t="shared" si="1"/>
        <v>0</v>
      </c>
      <c r="F31" s="50">
        <f t="shared" si="1"/>
        <v>0</v>
      </c>
      <c r="G31" s="37">
        <f t="shared" si="1"/>
        <v>0</v>
      </c>
      <c r="H31" s="37">
        <f t="shared" si="1"/>
        <v>0</v>
      </c>
      <c r="I31" s="37">
        <f t="shared" si="1"/>
        <v>0</v>
      </c>
      <c r="J31" s="37">
        <f t="shared" si="1"/>
        <v>0</v>
      </c>
      <c r="K31" s="37">
        <f t="shared" si="1"/>
        <v>0</v>
      </c>
      <c r="L31" s="37">
        <f t="shared" si="1"/>
        <v>0</v>
      </c>
      <c r="M31" s="37">
        <f t="shared" si="1"/>
        <v>0</v>
      </c>
      <c r="N31" s="37">
        <f t="shared" si="1"/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x14ac:dyDescent="0.2">
      <c r="A32" s="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51"/>
    </row>
    <row r="33" spans="1:14" x14ac:dyDescent="0.2">
      <c r="A33" s="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51"/>
    </row>
    <row r="34" spans="1:14" x14ac:dyDescent="0.2">
      <c r="A34" s="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51"/>
    </row>
    <row r="35" spans="1:14" x14ac:dyDescent="0.2">
      <c r="A35" s="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51"/>
    </row>
    <row r="36" spans="1:14" x14ac:dyDescent="0.2">
      <c r="A36" s="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51"/>
    </row>
    <row r="37" spans="1:14" x14ac:dyDescent="0.2">
      <c r="A37" s="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51"/>
    </row>
    <row r="38" spans="1:1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4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</sheetData>
  <pageMargins left="0.78740157480314965" right="0.78740157480314965" top="0.98425196850393704" bottom="0.98425196850393704" header="0.51181102362204722" footer="0.51181102362204722"/>
  <pageSetup paperSize="9" scale="7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Liquidität Wochenbasis</vt:lpstr>
      <vt:lpstr>Kunden-Forderungen</vt:lpstr>
      <vt:lpstr>Lieferanten-Verbindlichkeiten</vt:lpstr>
      <vt:lpstr>'Liquidität Wochenbasis'!Druckbereich</vt:lpstr>
      <vt:lpstr>'Kunden-Forderungen'!Drucktitel</vt:lpstr>
      <vt:lpstr>'Lieferanten-Verbindlichkeiten'!Drucktitel</vt:lpstr>
      <vt:lpstr>'Liquidität Wochenbasis'!Drucktitel</vt:lpstr>
    </vt:vector>
  </TitlesOfParts>
  <Manager/>
  <Company>Markt + Technik Verlag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Kapitel 3: Liquiditätsplanung Monatsbasis</dc:title>
  <dc:subject>Das große Excel-Handbuch für Controller</dc:subject>
  <dc:creator>Ignatz Schels, Dr. Uwe M. Seidel</dc:creator>
  <cp:keywords/>
  <dc:description/>
  <cp:lastModifiedBy>Breuer, Jens</cp:lastModifiedBy>
  <cp:lastPrinted>2020-03-23T11:04:45Z</cp:lastPrinted>
  <dcterms:created xsi:type="dcterms:W3CDTF">2009-08-12T08:51:41Z</dcterms:created>
  <dcterms:modified xsi:type="dcterms:W3CDTF">2020-03-23T11:35:08Z</dcterms:modified>
  <cp:category/>
</cp:coreProperties>
</file>